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KU Register" sheetId="2" state="visible" r:id="rId2"/>
    <sheet xmlns:r="http://schemas.openxmlformats.org/officeDocument/2006/relationships" name="Obligation" sheetId="3" state="visible" r:id="rId3"/>
    <sheet xmlns:r="http://schemas.openxmlformats.org/officeDocument/2006/relationships" name="Certificates" sheetId="4" state="visible" r:id="rId4"/>
    <sheet xmlns:r="http://schemas.openxmlformats.org/officeDocument/2006/relationships" name="Status" sheetId="5" state="visible" r:id="rId5"/>
    <sheet xmlns:r="http://schemas.openxmlformats.org/officeDocument/2006/relationships" name="Calenda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"/>
  </numFmts>
  <fonts count="5">
    <font>
      <name val="Calibri"/>
      <family val="2"/>
      <color theme="1"/>
      <sz val="11"/>
      <scheme val="minor"/>
    </font>
    <font>
      <b val="1"/>
      <color rgb="0024552C"/>
      <sz val="14"/>
    </font>
    <font>
      <color rgb="000563C1"/>
      <u val="single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24552C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rth5r.org/guides/plastic-waste-epr-guid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Earth5R Plastic EPR Compliance Tracker</t>
        </is>
      </c>
    </row>
    <row r="2">
      <c r="A2" s="2" t="inlineStr">
        <is>
          <t>Free to use and adapt, with credit: Plastic Waste and EPR Guide, Earth5R Guides No. 04</t>
        </is>
      </c>
    </row>
    <row r="3">
      <c r="A3" s="3" t="inlineStr">
        <is>
          <t>https://earth5r.org/guides/plastic-waste-epr-guide/</t>
        </is>
      </c>
    </row>
    <row r="4">
      <c r="A4" s="2" t="inlineStr"/>
    </row>
    <row r="5">
      <c r="A5" s="2" t="inlineStr">
        <is>
          <t>Sheets:</t>
        </is>
      </c>
    </row>
    <row r="6">
      <c r="A6" s="2" t="inlineStr">
        <is>
          <t>1. SKU Register: packaging by SKU; tonnes by category calculate automatically.</t>
        </is>
      </c>
    </row>
    <row r="7">
      <c r="A7" s="2" t="inlineStr">
        <is>
          <t>2. Obligation: category-wise EPR target, minimum recycling, maximum end-of-life, recycled content and reuse checks for the selected year.</t>
        </is>
      </c>
    </row>
    <row r="8">
      <c r="A8" s="2" t="inlineStr">
        <is>
          <t>3. Certificates: log EPR certificates purchased or generated.</t>
        </is>
      </c>
    </row>
    <row r="9">
      <c r="A9" s="2" t="inlineStr">
        <is>
          <t>4. Status: obligation vs certificates, shortfall and indicative environmental compensation.</t>
        </is>
      </c>
    </row>
    <row r="10">
      <c r="A10" s="2" t="inlineStr">
        <is>
          <t>5. Calendar: key dates.</t>
        </is>
      </c>
    </row>
    <row r="11">
      <c r="A11" s="2" t="inlineStr"/>
    </row>
    <row r="12">
      <c r="A12" s="2" t="inlineStr">
        <is>
          <t>Based on the EPR Guidelines (Schedule II, Plastic Waste Management Rules) as amended to 31 March 2026 (G.S.R. 237(E)). The EPR target is 100% of Q1 from 2023-24, where Q1 is the category-wise average of plastic packaging placed on the market in the two previous years plus pre-consumer waste. Check the current rules and CPCB portal guidance before filing. Not legal advice.</t>
        </is>
      </c>
    </row>
    <row r="13">
      <c r="A13" s="2" t="inlineStr">
        <is>
          <t>Environmental compensation rates shown are from CPCB guidelines of 4 April 2024: ₹5,000 per tonne (first), ₹10,000 (second), ₹20,000 (third). Paying compensation does not remove the obligation.</t>
        </is>
      </c>
    </row>
    <row r="14">
      <c r="A14" s="2" t="inlineStr"/>
    </row>
    <row r="15">
      <c r="A15" s="2" t="inlineStr">
        <is>
          <t>Yellow cells are inputs.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2" customWidth="1" min="3" max="3"/>
    <col width="12" customWidth="1" min="4" max="4"/>
    <col width="11" customWidth="1" min="5" max="5"/>
    <col width="14" customWidth="1" min="6" max="6"/>
    <col width="14" customWidth="1" min="7" max="7"/>
    <col width="12" customWidth="1" min="8" max="8"/>
    <col width="12" customWidth="1" min="9" max="9"/>
    <col width="20" customWidth="1" min="10" max="10"/>
  </cols>
  <sheetData>
    <row r="1" ht="48" customHeight="1">
      <c r="A1" s="4" t="inlineStr">
        <is>
          <t>SKU / product</t>
        </is>
      </c>
      <c r="B1" s="4" t="inlineStr">
        <is>
          <t>Pack format</t>
        </is>
      </c>
      <c r="C1" s="4" t="inlineStr">
        <is>
          <t>Polymer</t>
        </is>
      </c>
      <c r="D1" s="4" t="inlineStr">
        <is>
          <t>Category (I, II, III, IV)</t>
        </is>
      </c>
      <c r="E1" s="4" t="inlineStr">
        <is>
          <t>Pack weight (g)</t>
        </is>
      </c>
      <c r="F1" s="4" t="inlineStr">
        <is>
          <t>Units sold in year</t>
        </is>
      </c>
      <c r="G1" s="4" t="inlineStr">
        <is>
          <t>Plastic placed on market (t)</t>
        </is>
      </c>
      <c r="H1" s="4" t="inlineStr">
        <is>
          <t>Recycled content in pack (%)</t>
        </is>
      </c>
      <c r="I1" s="4" t="inlineStr">
        <is>
          <t>Recycled plastic used (t)</t>
        </is>
      </c>
      <c r="J1" s="4" t="inlineStr">
        <is>
          <t>Main states sold</t>
        </is>
      </c>
    </row>
    <row r="2">
      <c r="A2" s="5" t="n"/>
      <c r="B2" s="5" t="n"/>
      <c r="C2" s="5" t="n"/>
      <c r="D2" s="5" t="n"/>
      <c r="E2" s="5" t="n"/>
      <c r="F2" s="5" t="n"/>
      <c r="G2" s="6">
        <f>IF(OR(E2="",F2=""),"",E2*F2/1000000)</f>
        <v/>
      </c>
      <c r="H2" s="5" t="n"/>
      <c r="I2" s="6">
        <f>IF(OR(G2="",H2=""),"",G2*H2)</f>
        <v/>
      </c>
      <c r="J2" s="5" t="n"/>
    </row>
    <row r="3">
      <c r="A3" s="5" t="n"/>
      <c r="B3" s="5" t="n"/>
      <c r="C3" s="5" t="n"/>
      <c r="D3" s="5" t="n"/>
      <c r="E3" s="5" t="n"/>
      <c r="F3" s="5" t="n"/>
      <c r="G3" s="6">
        <f>IF(OR(E3="",F3=""),"",E3*F3/1000000)</f>
        <v/>
      </c>
      <c r="H3" s="5" t="n"/>
      <c r="I3" s="6">
        <f>IF(OR(G3="",H3=""),"",G3*H3)</f>
        <v/>
      </c>
      <c r="J3" s="5" t="n"/>
    </row>
    <row r="4">
      <c r="A4" s="5" t="n"/>
      <c r="B4" s="5" t="n"/>
      <c r="C4" s="5" t="n"/>
      <c r="D4" s="5" t="n"/>
      <c r="E4" s="5" t="n"/>
      <c r="F4" s="5" t="n"/>
      <c r="G4" s="6">
        <f>IF(OR(E4="",F4=""),"",E4*F4/1000000)</f>
        <v/>
      </c>
      <c r="H4" s="5" t="n"/>
      <c r="I4" s="6">
        <f>IF(OR(G4="",H4=""),"",G4*H4)</f>
        <v/>
      </c>
      <c r="J4" s="5" t="n"/>
    </row>
    <row r="5">
      <c r="A5" s="5" t="n"/>
      <c r="B5" s="5" t="n"/>
      <c r="C5" s="5" t="n"/>
      <c r="D5" s="5" t="n"/>
      <c r="E5" s="5" t="n"/>
      <c r="F5" s="5" t="n"/>
      <c r="G5" s="6">
        <f>IF(OR(E5="",F5=""),"",E5*F5/1000000)</f>
        <v/>
      </c>
      <c r="H5" s="5" t="n"/>
      <c r="I5" s="6">
        <f>IF(OR(G5="",H5=""),"",G5*H5)</f>
        <v/>
      </c>
      <c r="J5" s="5" t="n"/>
    </row>
    <row r="6">
      <c r="A6" s="5" t="n"/>
      <c r="B6" s="5" t="n"/>
      <c r="C6" s="5" t="n"/>
      <c r="D6" s="5" t="n"/>
      <c r="E6" s="5" t="n"/>
      <c r="F6" s="5" t="n"/>
      <c r="G6" s="6">
        <f>IF(OR(E6="",F6=""),"",E6*F6/1000000)</f>
        <v/>
      </c>
      <c r="H6" s="5" t="n"/>
      <c r="I6" s="6">
        <f>IF(OR(G6="",H6=""),"",G6*H6)</f>
        <v/>
      </c>
      <c r="J6" s="5" t="n"/>
    </row>
    <row r="7">
      <c r="A7" s="5" t="n"/>
      <c r="B7" s="5" t="n"/>
      <c r="C7" s="5" t="n"/>
      <c r="D7" s="5" t="n"/>
      <c r="E7" s="5" t="n"/>
      <c r="F7" s="5" t="n"/>
      <c r="G7" s="6">
        <f>IF(OR(E7="",F7=""),"",E7*F7/1000000)</f>
        <v/>
      </c>
      <c r="H7" s="5" t="n"/>
      <c r="I7" s="6">
        <f>IF(OR(G7="",H7=""),"",G7*H7)</f>
        <v/>
      </c>
      <c r="J7" s="5" t="n"/>
    </row>
    <row r="8">
      <c r="A8" s="5" t="n"/>
      <c r="B8" s="5" t="n"/>
      <c r="C8" s="5" t="n"/>
      <c r="D8" s="5" t="n"/>
      <c r="E8" s="5" t="n"/>
      <c r="F8" s="5" t="n"/>
      <c r="G8" s="6">
        <f>IF(OR(E8="",F8=""),"",E8*F8/1000000)</f>
        <v/>
      </c>
      <c r="H8" s="5" t="n"/>
      <c r="I8" s="6">
        <f>IF(OR(G8="",H8=""),"",G8*H8)</f>
        <v/>
      </c>
      <c r="J8" s="5" t="n"/>
    </row>
    <row r="9">
      <c r="A9" s="5" t="n"/>
      <c r="B9" s="5" t="n"/>
      <c r="C9" s="5" t="n"/>
      <c r="D9" s="5" t="n"/>
      <c r="E9" s="5" t="n"/>
      <c r="F9" s="5" t="n"/>
      <c r="G9" s="6">
        <f>IF(OR(E9="",F9=""),"",E9*F9/1000000)</f>
        <v/>
      </c>
      <c r="H9" s="5" t="n"/>
      <c r="I9" s="6">
        <f>IF(OR(G9="",H9=""),"",G9*H9)</f>
        <v/>
      </c>
      <c r="J9" s="5" t="n"/>
    </row>
    <row r="10">
      <c r="A10" s="5" t="n"/>
      <c r="B10" s="5" t="n"/>
      <c r="C10" s="5" t="n"/>
      <c r="D10" s="5" t="n"/>
      <c r="E10" s="5" t="n"/>
      <c r="F10" s="5" t="n"/>
      <c r="G10" s="6">
        <f>IF(OR(E10="",F10=""),"",E10*F10/1000000)</f>
        <v/>
      </c>
      <c r="H10" s="5" t="n"/>
      <c r="I10" s="6">
        <f>IF(OR(G10="",H10=""),"",G10*H10)</f>
        <v/>
      </c>
      <c r="J10" s="5" t="n"/>
    </row>
    <row r="11">
      <c r="A11" s="5" t="n"/>
      <c r="B11" s="5" t="n"/>
      <c r="C11" s="5" t="n"/>
      <c r="D11" s="5" t="n"/>
      <c r="E11" s="5" t="n"/>
      <c r="F11" s="5" t="n"/>
      <c r="G11" s="6">
        <f>IF(OR(E11="",F11=""),"",E11*F11/1000000)</f>
        <v/>
      </c>
      <c r="H11" s="5" t="n"/>
      <c r="I11" s="6">
        <f>IF(OR(G11="",H11=""),"",G11*H11)</f>
        <v/>
      </c>
      <c r="J11" s="5" t="n"/>
    </row>
    <row r="12">
      <c r="A12" s="5" t="n"/>
      <c r="B12" s="5" t="n"/>
      <c r="C12" s="5" t="n"/>
      <c r="D12" s="5" t="n"/>
      <c r="E12" s="5" t="n"/>
      <c r="F12" s="5" t="n"/>
      <c r="G12" s="6">
        <f>IF(OR(E12="",F12=""),"",E12*F12/1000000)</f>
        <v/>
      </c>
      <c r="H12" s="5" t="n"/>
      <c r="I12" s="6">
        <f>IF(OR(G12="",H12=""),"",G12*H12)</f>
        <v/>
      </c>
      <c r="J12" s="5" t="n"/>
    </row>
    <row r="13">
      <c r="A13" s="5" t="n"/>
      <c r="B13" s="5" t="n"/>
      <c r="C13" s="5" t="n"/>
      <c r="D13" s="5" t="n"/>
      <c r="E13" s="5" t="n"/>
      <c r="F13" s="5" t="n"/>
      <c r="G13" s="6">
        <f>IF(OR(E13="",F13=""),"",E13*F13/1000000)</f>
        <v/>
      </c>
      <c r="H13" s="5" t="n"/>
      <c r="I13" s="6">
        <f>IF(OR(G13="",H13=""),"",G13*H13)</f>
        <v/>
      </c>
      <c r="J13" s="5" t="n"/>
    </row>
    <row r="14">
      <c r="A14" s="5" t="n"/>
      <c r="B14" s="5" t="n"/>
      <c r="C14" s="5" t="n"/>
      <c r="D14" s="5" t="n"/>
      <c r="E14" s="5" t="n"/>
      <c r="F14" s="5" t="n"/>
      <c r="G14" s="6">
        <f>IF(OR(E14="",F14=""),"",E14*F14/1000000)</f>
        <v/>
      </c>
      <c r="H14" s="5" t="n"/>
      <c r="I14" s="6">
        <f>IF(OR(G14="",H14=""),"",G14*H14)</f>
        <v/>
      </c>
      <c r="J14" s="5" t="n"/>
    </row>
    <row r="15">
      <c r="A15" s="5" t="n"/>
      <c r="B15" s="5" t="n"/>
      <c r="C15" s="5" t="n"/>
      <c r="D15" s="5" t="n"/>
      <c r="E15" s="5" t="n"/>
      <c r="F15" s="5" t="n"/>
      <c r="G15" s="6">
        <f>IF(OR(E15="",F15=""),"",E15*F15/1000000)</f>
        <v/>
      </c>
      <c r="H15" s="5" t="n"/>
      <c r="I15" s="6">
        <f>IF(OR(G15="",H15=""),"",G15*H15)</f>
        <v/>
      </c>
      <c r="J15" s="5" t="n"/>
    </row>
    <row r="16">
      <c r="A16" s="5" t="n"/>
      <c r="B16" s="5" t="n"/>
      <c r="C16" s="5" t="n"/>
      <c r="D16" s="5" t="n"/>
      <c r="E16" s="5" t="n"/>
      <c r="F16" s="5" t="n"/>
      <c r="G16" s="6">
        <f>IF(OR(E16="",F16=""),"",E16*F16/1000000)</f>
        <v/>
      </c>
      <c r="H16" s="5" t="n"/>
      <c r="I16" s="6">
        <f>IF(OR(G16="",H16=""),"",G16*H16)</f>
        <v/>
      </c>
      <c r="J16" s="5" t="n"/>
    </row>
    <row r="17">
      <c r="A17" s="5" t="n"/>
      <c r="B17" s="5" t="n"/>
      <c r="C17" s="5" t="n"/>
      <c r="D17" s="5" t="n"/>
      <c r="E17" s="5" t="n"/>
      <c r="F17" s="5" t="n"/>
      <c r="G17" s="6">
        <f>IF(OR(E17="",F17=""),"",E17*F17/1000000)</f>
        <v/>
      </c>
      <c r="H17" s="5" t="n"/>
      <c r="I17" s="6">
        <f>IF(OR(G17="",H17=""),"",G17*H17)</f>
        <v/>
      </c>
      <c r="J17" s="5" t="n"/>
    </row>
    <row r="18">
      <c r="A18" s="5" t="n"/>
      <c r="B18" s="5" t="n"/>
      <c r="C18" s="5" t="n"/>
      <c r="D18" s="5" t="n"/>
      <c r="E18" s="5" t="n"/>
      <c r="F18" s="5" t="n"/>
      <c r="G18" s="6">
        <f>IF(OR(E18="",F18=""),"",E18*F18/1000000)</f>
        <v/>
      </c>
      <c r="H18" s="5" t="n"/>
      <c r="I18" s="6">
        <f>IF(OR(G18="",H18=""),"",G18*H18)</f>
        <v/>
      </c>
      <c r="J18" s="5" t="n"/>
    </row>
    <row r="19">
      <c r="A19" s="5" t="n"/>
      <c r="B19" s="5" t="n"/>
      <c r="C19" s="5" t="n"/>
      <c r="D19" s="5" t="n"/>
      <c r="E19" s="5" t="n"/>
      <c r="F19" s="5" t="n"/>
      <c r="G19" s="6">
        <f>IF(OR(E19="",F19=""),"",E19*F19/1000000)</f>
        <v/>
      </c>
      <c r="H19" s="5" t="n"/>
      <c r="I19" s="6">
        <f>IF(OR(G19="",H19=""),"",G19*H19)</f>
        <v/>
      </c>
      <c r="J19" s="5" t="n"/>
    </row>
    <row r="20">
      <c r="A20" s="5" t="n"/>
      <c r="B20" s="5" t="n"/>
      <c r="C20" s="5" t="n"/>
      <c r="D20" s="5" t="n"/>
      <c r="E20" s="5" t="n"/>
      <c r="F20" s="5" t="n"/>
      <c r="G20" s="6">
        <f>IF(OR(E20="",F20=""),"",E20*F20/1000000)</f>
        <v/>
      </c>
      <c r="H20" s="5" t="n"/>
      <c r="I20" s="6">
        <f>IF(OR(G20="",H20=""),"",G20*H20)</f>
        <v/>
      </c>
      <c r="J20" s="5" t="n"/>
    </row>
    <row r="21">
      <c r="A21" s="5" t="n"/>
      <c r="B21" s="5" t="n"/>
      <c r="C21" s="5" t="n"/>
      <c r="D21" s="5" t="n"/>
      <c r="E21" s="5" t="n"/>
      <c r="F21" s="5" t="n"/>
      <c r="G21" s="6">
        <f>IF(OR(E21="",F21=""),"",E21*F21/1000000)</f>
        <v/>
      </c>
      <c r="H21" s="5" t="n"/>
      <c r="I21" s="6">
        <f>IF(OR(G21="",H21=""),"",G21*H21)</f>
        <v/>
      </c>
      <c r="J21" s="5" t="n"/>
    </row>
    <row r="22">
      <c r="A22" s="5" t="n"/>
      <c r="B22" s="5" t="n"/>
      <c r="C22" s="5" t="n"/>
      <c r="D22" s="5" t="n"/>
      <c r="E22" s="5" t="n"/>
      <c r="F22" s="5" t="n"/>
      <c r="G22" s="6">
        <f>IF(OR(E22="",F22=""),"",E22*F22/1000000)</f>
        <v/>
      </c>
      <c r="H22" s="5" t="n"/>
      <c r="I22" s="6">
        <f>IF(OR(G22="",H22=""),"",G22*H22)</f>
        <v/>
      </c>
      <c r="J22" s="5" t="n"/>
    </row>
    <row r="23">
      <c r="A23" s="5" t="n"/>
      <c r="B23" s="5" t="n"/>
      <c r="C23" s="5" t="n"/>
      <c r="D23" s="5" t="n"/>
      <c r="E23" s="5" t="n"/>
      <c r="F23" s="5" t="n"/>
      <c r="G23" s="6">
        <f>IF(OR(E23="",F23=""),"",E23*F23/1000000)</f>
        <v/>
      </c>
      <c r="H23" s="5" t="n"/>
      <c r="I23" s="6">
        <f>IF(OR(G23="",H23=""),"",G23*H23)</f>
        <v/>
      </c>
      <c r="J23" s="5" t="n"/>
    </row>
    <row r="24">
      <c r="A24" s="5" t="n"/>
      <c r="B24" s="5" t="n"/>
      <c r="C24" s="5" t="n"/>
      <c r="D24" s="5" t="n"/>
      <c r="E24" s="5" t="n"/>
      <c r="F24" s="5" t="n"/>
      <c r="G24" s="6">
        <f>IF(OR(E24="",F24=""),"",E24*F24/1000000)</f>
        <v/>
      </c>
      <c r="H24" s="5" t="n"/>
      <c r="I24" s="6">
        <f>IF(OR(G24="",H24=""),"",G24*H24)</f>
        <v/>
      </c>
      <c r="J24" s="5" t="n"/>
    </row>
    <row r="25">
      <c r="A25" s="5" t="n"/>
      <c r="B25" s="5" t="n"/>
      <c r="C25" s="5" t="n"/>
      <c r="D25" s="5" t="n"/>
      <c r="E25" s="5" t="n"/>
      <c r="F25" s="5" t="n"/>
      <c r="G25" s="6">
        <f>IF(OR(E25="",F25=""),"",E25*F25/1000000)</f>
        <v/>
      </c>
      <c r="H25" s="5" t="n"/>
      <c r="I25" s="6">
        <f>IF(OR(G25="",H25=""),"",G25*H25)</f>
        <v/>
      </c>
      <c r="J25" s="5" t="n"/>
    </row>
    <row r="26">
      <c r="A26" s="5" t="n"/>
      <c r="B26" s="5" t="n"/>
      <c r="C26" s="5" t="n"/>
      <c r="D26" s="5" t="n"/>
      <c r="E26" s="5" t="n"/>
      <c r="F26" s="5" t="n"/>
      <c r="G26" s="6">
        <f>IF(OR(E26="",F26=""),"",E26*F26/1000000)</f>
        <v/>
      </c>
      <c r="H26" s="5" t="n"/>
      <c r="I26" s="6">
        <f>IF(OR(G26="",H26=""),"",G26*H26)</f>
        <v/>
      </c>
      <c r="J26" s="5" t="n"/>
    </row>
    <row r="27">
      <c r="A27" s="5" t="n"/>
      <c r="B27" s="5" t="n"/>
      <c r="C27" s="5" t="n"/>
      <c r="D27" s="5" t="n"/>
      <c r="E27" s="5" t="n"/>
      <c r="F27" s="5" t="n"/>
      <c r="G27" s="6">
        <f>IF(OR(E27="",F27=""),"",E27*F27/1000000)</f>
        <v/>
      </c>
      <c r="H27" s="5" t="n"/>
      <c r="I27" s="6">
        <f>IF(OR(G27="",H27=""),"",G27*H27)</f>
        <v/>
      </c>
      <c r="J27" s="5" t="n"/>
    </row>
    <row r="28">
      <c r="A28" s="5" t="n"/>
      <c r="B28" s="5" t="n"/>
      <c r="C28" s="5" t="n"/>
      <c r="D28" s="5" t="n"/>
      <c r="E28" s="5" t="n"/>
      <c r="F28" s="5" t="n"/>
      <c r="G28" s="6">
        <f>IF(OR(E28="",F28=""),"",E28*F28/1000000)</f>
        <v/>
      </c>
      <c r="H28" s="5" t="n"/>
      <c r="I28" s="6">
        <f>IF(OR(G28="",H28=""),"",G28*H28)</f>
        <v/>
      </c>
      <c r="J28" s="5" t="n"/>
    </row>
    <row r="29">
      <c r="A29" s="5" t="n"/>
      <c r="B29" s="5" t="n"/>
      <c r="C29" s="5" t="n"/>
      <c r="D29" s="5" t="n"/>
      <c r="E29" s="5" t="n"/>
      <c r="F29" s="5" t="n"/>
      <c r="G29" s="6">
        <f>IF(OR(E29="",F29=""),"",E29*F29/1000000)</f>
        <v/>
      </c>
      <c r="H29" s="5" t="n"/>
      <c r="I29" s="6">
        <f>IF(OR(G29="",H29=""),"",G29*H29)</f>
        <v/>
      </c>
      <c r="J29" s="5" t="n"/>
    </row>
    <row r="30">
      <c r="A30" s="5" t="n"/>
      <c r="B30" s="5" t="n"/>
      <c r="C30" s="5" t="n"/>
      <c r="D30" s="5" t="n"/>
      <c r="E30" s="5" t="n"/>
      <c r="F30" s="5" t="n"/>
      <c r="G30" s="6">
        <f>IF(OR(E30="",F30=""),"",E30*F30/1000000)</f>
        <v/>
      </c>
      <c r="H30" s="5" t="n"/>
      <c r="I30" s="6">
        <f>IF(OR(G30="",H30=""),"",G30*H30)</f>
        <v/>
      </c>
      <c r="J30" s="5" t="n"/>
    </row>
    <row r="31">
      <c r="A31" s="5" t="n"/>
      <c r="B31" s="5" t="n"/>
      <c r="C31" s="5" t="n"/>
      <c r="D31" s="5" t="n"/>
      <c r="E31" s="5" t="n"/>
      <c r="F31" s="5" t="n"/>
      <c r="G31" s="6">
        <f>IF(OR(E31="",F31=""),"",E31*F31/1000000)</f>
        <v/>
      </c>
      <c r="H31" s="5" t="n"/>
      <c r="I31" s="6">
        <f>IF(OR(G31="",H31=""),"",G31*H31)</f>
        <v/>
      </c>
      <c r="J31" s="5" t="n"/>
    </row>
    <row r="32">
      <c r="A32" s="5" t="n"/>
      <c r="B32" s="5" t="n"/>
      <c r="C32" s="5" t="n"/>
      <c r="D32" s="5" t="n"/>
      <c r="E32" s="5" t="n"/>
      <c r="F32" s="5" t="n"/>
      <c r="G32" s="6">
        <f>IF(OR(E32="",F32=""),"",E32*F32/1000000)</f>
        <v/>
      </c>
      <c r="H32" s="5" t="n"/>
      <c r="I32" s="6">
        <f>IF(OR(G32="",H32=""),"",G32*H32)</f>
        <v/>
      </c>
      <c r="J32" s="5" t="n"/>
    </row>
    <row r="33">
      <c r="A33" s="5" t="n"/>
      <c r="B33" s="5" t="n"/>
      <c r="C33" s="5" t="n"/>
      <c r="D33" s="5" t="n"/>
      <c r="E33" s="5" t="n"/>
      <c r="F33" s="5" t="n"/>
      <c r="G33" s="6">
        <f>IF(OR(E33="",F33=""),"",E33*F33/1000000)</f>
        <v/>
      </c>
      <c r="H33" s="5" t="n"/>
      <c r="I33" s="6">
        <f>IF(OR(G33="",H33=""),"",G33*H33)</f>
        <v/>
      </c>
      <c r="J33" s="5" t="n"/>
    </row>
    <row r="34">
      <c r="A34" s="5" t="n"/>
      <c r="B34" s="5" t="n"/>
      <c r="C34" s="5" t="n"/>
      <c r="D34" s="5" t="n"/>
      <c r="E34" s="5" t="n"/>
      <c r="F34" s="5" t="n"/>
      <c r="G34" s="6">
        <f>IF(OR(E34="",F34=""),"",E34*F34/1000000)</f>
        <v/>
      </c>
      <c r="H34" s="5" t="n"/>
      <c r="I34" s="6">
        <f>IF(OR(G34="",H34=""),"",G34*H34)</f>
        <v/>
      </c>
      <c r="J34" s="5" t="n"/>
    </row>
    <row r="35">
      <c r="A35" s="5" t="n"/>
      <c r="B35" s="5" t="n"/>
      <c r="C35" s="5" t="n"/>
      <c r="D35" s="5" t="n"/>
      <c r="E35" s="5" t="n"/>
      <c r="F35" s="5" t="n"/>
      <c r="G35" s="6">
        <f>IF(OR(E35="",F35=""),"",E35*F35/1000000)</f>
        <v/>
      </c>
      <c r="H35" s="5" t="n"/>
      <c r="I35" s="6">
        <f>IF(OR(G35="",H35=""),"",G35*H35)</f>
        <v/>
      </c>
      <c r="J35" s="5" t="n"/>
    </row>
    <row r="36">
      <c r="A36" s="5" t="n"/>
      <c r="B36" s="5" t="n"/>
      <c r="C36" s="5" t="n"/>
      <c r="D36" s="5" t="n"/>
      <c r="E36" s="5" t="n"/>
      <c r="F36" s="5" t="n"/>
      <c r="G36" s="6">
        <f>IF(OR(E36="",F36=""),"",E36*F36/1000000)</f>
        <v/>
      </c>
      <c r="H36" s="5" t="n"/>
      <c r="I36" s="6">
        <f>IF(OR(G36="",H36=""),"",G36*H36)</f>
        <v/>
      </c>
      <c r="J36" s="5" t="n"/>
    </row>
    <row r="37">
      <c r="A37" s="5" t="n"/>
      <c r="B37" s="5" t="n"/>
      <c r="C37" s="5" t="n"/>
      <c r="D37" s="5" t="n"/>
      <c r="E37" s="5" t="n"/>
      <c r="F37" s="5" t="n"/>
      <c r="G37" s="6">
        <f>IF(OR(E37="",F37=""),"",E37*F37/1000000)</f>
        <v/>
      </c>
      <c r="H37" s="5" t="n"/>
      <c r="I37" s="6">
        <f>IF(OR(G37="",H37=""),"",G37*H37)</f>
        <v/>
      </c>
      <c r="J37" s="5" t="n"/>
    </row>
    <row r="38">
      <c r="A38" s="5" t="n"/>
      <c r="B38" s="5" t="n"/>
      <c r="C38" s="5" t="n"/>
      <c r="D38" s="5" t="n"/>
      <c r="E38" s="5" t="n"/>
      <c r="F38" s="5" t="n"/>
      <c r="G38" s="6">
        <f>IF(OR(E38="",F38=""),"",E38*F38/1000000)</f>
        <v/>
      </c>
      <c r="H38" s="5" t="n"/>
      <c r="I38" s="6">
        <f>IF(OR(G38="",H38=""),"",G38*H38)</f>
        <v/>
      </c>
      <c r="J38" s="5" t="n"/>
    </row>
    <row r="39">
      <c r="A39" s="5" t="n"/>
      <c r="B39" s="5" t="n"/>
      <c r="C39" s="5" t="n"/>
      <c r="D39" s="5" t="n"/>
      <c r="E39" s="5" t="n"/>
      <c r="F39" s="5" t="n"/>
      <c r="G39" s="6">
        <f>IF(OR(E39="",F39=""),"",E39*F39/1000000)</f>
        <v/>
      </c>
      <c r="H39" s="5" t="n"/>
      <c r="I39" s="6">
        <f>IF(OR(G39="",H39=""),"",G39*H39)</f>
        <v/>
      </c>
      <c r="J39" s="5" t="n"/>
    </row>
    <row r="40">
      <c r="A40" s="5" t="n"/>
      <c r="B40" s="5" t="n"/>
      <c r="C40" s="5" t="n"/>
      <c r="D40" s="5" t="n"/>
      <c r="E40" s="5" t="n"/>
      <c r="F40" s="5" t="n"/>
      <c r="G40" s="6">
        <f>IF(OR(E40="",F40=""),"",E40*F40/1000000)</f>
        <v/>
      </c>
      <c r="H40" s="5" t="n"/>
      <c r="I40" s="6">
        <f>IF(OR(G40="",H40=""),"",G40*H40)</f>
        <v/>
      </c>
      <c r="J40" s="5" t="n"/>
    </row>
    <row r="41">
      <c r="A41" s="5" t="n"/>
      <c r="B41" s="5" t="n"/>
      <c r="C41" s="5" t="n"/>
      <c r="D41" s="5" t="n"/>
      <c r="E41" s="5" t="n"/>
      <c r="F41" s="5" t="n"/>
      <c r="G41" s="6">
        <f>IF(OR(E41="",F41=""),"",E41*F41/1000000)</f>
        <v/>
      </c>
      <c r="H41" s="5" t="n"/>
      <c r="I41" s="6">
        <f>IF(OR(G41="",H41=""),"",G41*H41)</f>
        <v/>
      </c>
      <c r="J41" s="5" t="n"/>
    </row>
    <row r="42">
      <c r="A42" s="5" t="n"/>
      <c r="B42" s="5" t="n"/>
      <c r="C42" s="5" t="n"/>
      <c r="D42" s="5" t="n"/>
      <c r="E42" s="5" t="n"/>
      <c r="F42" s="5" t="n"/>
      <c r="G42" s="6">
        <f>IF(OR(E42="",F42=""),"",E42*F42/1000000)</f>
        <v/>
      </c>
      <c r="H42" s="5" t="n"/>
      <c r="I42" s="6">
        <f>IF(OR(G42="",H42=""),"",G42*H42)</f>
        <v/>
      </c>
      <c r="J42" s="5" t="n"/>
    </row>
    <row r="43">
      <c r="A43" s="5" t="n"/>
      <c r="B43" s="5" t="n"/>
      <c r="C43" s="5" t="n"/>
      <c r="D43" s="5" t="n"/>
      <c r="E43" s="5" t="n"/>
      <c r="F43" s="5" t="n"/>
      <c r="G43" s="6">
        <f>IF(OR(E43="",F43=""),"",E43*F43/1000000)</f>
        <v/>
      </c>
      <c r="H43" s="5" t="n"/>
      <c r="I43" s="6">
        <f>IF(OR(G43="",H43=""),"",G43*H43)</f>
        <v/>
      </c>
      <c r="J43" s="5" t="n"/>
    </row>
    <row r="44">
      <c r="A44" s="5" t="n"/>
      <c r="B44" s="5" t="n"/>
      <c r="C44" s="5" t="n"/>
      <c r="D44" s="5" t="n"/>
      <c r="E44" s="5" t="n"/>
      <c r="F44" s="5" t="n"/>
      <c r="G44" s="6">
        <f>IF(OR(E44="",F44=""),"",E44*F44/1000000)</f>
        <v/>
      </c>
      <c r="H44" s="5" t="n"/>
      <c r="I44" s="6">
        <f>IF(OR(G44="",H44=""),"",G44*H44)</f>
        <v/>
      </c>
      <c r="J44" s="5" t="n"/>
    </row>
    <row r="45">
      <c r="A45" s="5" t="n"/>
      <c r="B45" s="5" t="n"/>
      <c r="C45" s="5" t="n"/>
      <c r="D45" s="5" t="n"/>
      <c r="E45" s="5" t="n"/>
      <c r="F45" s="5" t="n"/>
      <c r="G45" s="6">
        <f>IF(OR(E45="",F45=""),"",E45*F45/1000000)</f>
        <v/>
      </c>
      <c r="H45" s="5" t="n"/>
      <c r="I45" s="6">
        <f>IF(OR(G45="",H45=""),"",G45*H45)</f>
        <v/>
      </c>
      <c r="J45" s="5" t="n"/>
    </row>
    <row r="46">
      <c r="A46" s="5" t="n"/>
      <c r="B46" s="5" t="n"/>
      <c r="C46" s="5" t="n"/>
      <c r="D46" s="5" t="n"/>
      <c r="E46" s="5" t="n"/>
      <c r="F46" s="5" t="n"/>
      <c r="G46" s="6">
        <f>IF(OR(E46="",F46=""),"",E46*F46/1000000)</f>
        <v/>
      </c>
      <c r="H46" s="5" t="n"/>
      <c r="I46" s="6">
        <f>IF(OR(G46="",H46=""),"",G46*H46)</f>
        <v/>
      </c>
      <c r="J46" s="5" t="n"/>
    </row>
    <row r="47">
      <c r="A47" s="5" t="n"/>
      <c r="B47" s="5" t="n"/>
      <c r="C47" s="5" t="n"/>
      <c r="D47" s="5" t="n"/>
      <c r="E47" s="5" t="n"/>
      <c r="F47" s="5" t="n"/>
      <c r="G47" s="6">
        <f>IF(OR(E47="",F47=""),"",E47*F47/1000000)</f>
        <v/>
      </c>
      <c r="H47" s="5" t="n"/>
      <c r="I47" s="6">
        <f>IF(OR(G47="",H47=""),"",G47*H47)</f>
        <v/>
      </c>
      <c r="J47" s="5" t="n"/>
    </row>
    <row r="48">
      <c r="A48" s="5" t="n"/>
      <c r="B48" s="5" t="n"/>
      <c r="C48" s="5" t="n"/>
      <c r="D48" s="5" t="n"/>
      <c r="E48" s="5" t="n"/>
      <c r="F48" s="5" t="n"/>
      <c r="G48" s="6">
        <f>IF(OR(E48="",F48=""),"",E48*F48/1000000)</f>
        <v/>
      </c>
      <c r="H48" s="5" t="n"/>
      <c r="I48" s="6">
        <f>IF(OR(G48="",H48=""),"",G48*H48)</f>
        <v/>
      </c>
      <c r="J48" s="5" t="n"/>
    </row>
    <row r="49">
      <c r="A49" s="5" t="n"/>
      <c r="B49" s="5" t="n"/>
      <c r="C49" s="5" t="n"/>
      <c r="D49" s="5" t="n"/>
      <c r="E49" s="5" t="n"/>
      <c r="F49" s="5" t="n"/>
      <c r="G49" s="6">
        <f>IF(OR(E49="",F49=""),"",E49*F49/1000000)</f>
        <v/>
      </c>
      <c r="H49" s="5" t="n"/>
      <c r="I49" s="6">
        <f>IF(OR(G49="",H49=""),"",G49*H49)</f>
        <v/>
      </c>
      <c r="J49" s="5" t="n"/>
    </row>
    <row r="50">
      <c r="A50" s="5" t="n"/>
      <c r="B50" s="5" t="n"/>
      <c r="C50" s="5" t="n"/>
      <c r="D50" s="5" t="n"/>
      <c r="E50" s="5" t="n"/>
      <c r="F50" s="5" t="n"/>
      <c r="G50" s="6">
        <f>IF(OR(E50="",F50=""),"",E50*F50/1000000)</f>
        <v/>
      </c>
      <c r="H50" s="5" t="n"/>
      <c r="I50" s="6">
        <f>IF(OR(G50="",H50=""),"",G50*H50)</f>
        <v/>
      </c>
      <c r="J50" s="5" t="n"/>
    </row>
    <row r="51">
      <c r="A51" s="5" t="n"/>
      <c r="B51" s="5" t="n"/>
      <c r="C51" s="5" t="n"/>
      <c r="D51" s="5" t="n"/>
      <c r="E51" s="5" t="n"/>
      <c r="F51" s="5" t="n"/>
      <c r="G51" s="6">
        <f>IF(OR(E51="",F51=""),"",E51*F51/1000000)</f>
        <v/>
      </c>
      <c r="H51" s="5" t="n"/>
      <c r="I51" s="6">
        <f>IF(OR(G51="",H51=""),"",G51*H51)</f>
        <v/>
      </c>
      <c r="J51" s="5" t="n"/>
    </row>
    <row r="52">
      <c r="A52" s="5" t="n"/>
      <c r="B52" s="5" t="n"/>
      <c r="C52" s="5" t="n"/>
      <c r="D52" s="5" t="n"/>
      <c r="E52" s="5" t="n"/>
      <c r="F52" s="5" t="n"/>
      <c r="G52" s="6">
        <f>IF(OR(E52="",F52=""),"",E52*F52/1000000)</f>
        <v/>
      </c>
      <c r="H52" s="5" t="n"/>
      <c r="I52" s="6">
        <f>IF(OR(G52="",H52=""),"",G52*H52)</f>
        <v/>
      </c>
      <c r="J52" s="5" t="n"/>
    </row>
    <row r="53">
      <c r="A53" s="5" t="n"/>
      <c r="B53" s="5" t="n"/>
      <c r="C53" s="5" t="n"/>
      <c r="D53" s="5" t="n"/>
      <c r="E53" s="5" t="n"/>
      <c r="F53" s="5" t="n"/>
      <c r="G53" s="6">
        <f>IF(OR(E53="",F53=""),"",E53*F53/1000000)</f>
        <v/>
      </c>
      <c r="H53" s="5" t="n"/>
      <c r="I53" s="6">
        <f>IF(OR(G53="",H53=""),"",G53*H53)</f>
        <v/>
      </c>
      <c r="J53" s="5" t="n"/>
    </row>
    <row r="54">
      <c r="A54" s="5" t="n"/>
      <c r="B54" s="5" t="n"/>
      <c r="C54" s="5" t="n"/>
      <c r="D54" s="5" t="n"/>
      <c r="E54" s="5" t="n"/>
      <c r="F54" s="5" t="n"/>
      <c r="G54" s="6">
        <f>IF(OR(E54="",F54=""),"",E54*F54/1000000)</f>
        <v/>
      </c>
      <c r="H54" s="5" t="n"/>
      <c r="I54" s="6">
        <f>IF(OR(G54="",H54=""),"",G54*H54)</f>
        <v/>
      </c>
      <c r="J54" s="5" t="n"/>
    </row>
    <row r="55">
      <c r="A55" s="5" t="n"/>
      <c r="B55" s="5" t="n"/>
      <c r="C55" s="5" t="n"/>
      <c r="D55" s="5" t="n"/>
      <c r="E55" s="5" t="n"/>
      <c r="F55" s="5" t="n"/>
      <c r="G55" s="6">
        <f>IF(OR(E55="",F55=""),"",E55*F55/1000000)</f>
        <v/>
      </c>
      <c r="H55" s="5" t="n"/>
      <c r="I55" s="6">
        <f>IF(OR(G55="",H55=""),"",G55*H55)</f>
        <v/>
      </c>
      <c r="J55" s="5" t="n"/>
    </row>
    <row r="56">
      <c r="A56" s="5" t="n"/>
      <c r="B56" s="5" t="n"/>
      <c r="C56" s="5" t="n"/>
      <c r="D56" s="5" t="n"/>
      <c r="E56" s="5" t="n"/>
      <c r="F56" s="5" t="n"/>
      <c r="G56" s="6">
        <f>IF(OR(E56="",F56=""),"",E56*F56/1000000)</f>
        <v/>
      </c>
      <c r="H56" s="5" t="n"/>
      <c r="I56" s="6">
        <f>IF(OR(G56="",H56=""),"",G56*H56)</f>
        <v/>
      </c>
      <c r="J56" s="5" t="n"/>
    </row>
    <row r="57">
      <c r="A57" s="5" t="n"/>
      <c r="B57" s="5" t="n"/>
      <c r="C57" s="5" t="n"/>
      <c r="D57" s="5" t="n"/>
      <c r="E57" s="5" t="n"/>
      <c r="F57" s="5" t="n"/>
      <c r="G57" s="6">
        <f>IF(OR(E57="",F57=""),"",E57*F57/1000000)</f>
        <v/>
      </c>
      <c r="H57" s="5" t="n"/>
      <c r="I57" s="6">
        <f>IF(OR(G57="",H57=""),"",G57*H57)</f>
        <v/>
      </c>
      <c r="J57" s="5" t="n"/>
    </row>
    <row r="58">
      <c r="A58" s="5" t="n"/>
      <c r="B58" s="5" t="n"/>
      <c r="C58" s="5" t="n"/>
      <c r="D58" s="5" t="n"/>
      <c r="E58" s="5" t="n"/>
      <c r="F58" s="5" t="n"/>
      <c r="G58" s="6">
        <f>IF(OR(E58="",F58=""),"",E58*F58/1000000)</f>
        <v/>
      </c>
      <c r="H58" s="5" t="n"/>
      <c r="I58" s="6">
        <f>IF(OR(G58="",H58=""),"",G58*H58)</f>
        <v/>
      </c>
      <c r="J58" s="5" t="n"/>
    </row>
    <row r="59">
      <c r="A59" s="5" t="n"/>
      <c r="B59" s="5" t="n"/>
      <c r="C59" s="5" t="n"/>
      <c r="D59" s="5" t="n"/>
      <c r="E59" s="5" t="n"/>
      <c r="F59" s="5" t="n"/>
      <c r="G59" s="6">
        <f>IF(OR(E59="",F59=""),"",E59*F59/1000000)</f>
        <v/>
      </c>
      <c r="H59" s="5" t="n"/>
      <c r="I59" s="6">
        <f>IF(OR(G59="",H59=""),"",G59*H59)</f>
        <v/>
      </c>
      <c r="J59" s="5" t="n"/>
    </row>
    <row r="60">
      <c r="A60" s="5" t="n"/>
      <c r="B60" s="5" t="n"/>
      <c r="C60" s="5" t="n"/>
      <c r="D60" s="5" t="n"/>
      <c r="E60" s="5" t="n"/>
      <c r="F60" s="5" t="n"/>
      <c r="G60" s="6">
        <f>IF(OR(E60="",F60=""),"",E60*F60/1000000)</f>
        <v/>
      </c>
      <c r="H60" s="5" t="n"/>
      <c r="I60" s="6">
        <f>IF(OR(G60="",H60=""),"",G60*H60)</f>
        <v/>
      </c>
      <c r="J60" s="5" t="n"/>
    </row>
    <row r="61">
      <c r="A61" s="5" t="n"/>
      <c r="B61" s="5" t="n"/>
      <c r="C61" s="5" t="n"/>
      <c r="D61" s="5" t="n"/>
      <c r="E61" s="5" t="n"/>
      <c r="F61" s="5" t="n"/>
      <c r="G61" s="6">
        <f>IF(OR(E61="",F61=""),"",E61*F61/1000000)</f>
        <v/>
      </c>
      <c r="H61" s="5" t="n"/>
      <c r="I61" s="6">
        <f>IF(OR(G61="",H61=""),"",G61*H61)</f>
        <v/>
      </c>
      <c r="J61" s="5" t="n"/>
    </row>
    <row r="62">
      <c r="A62" s="5" t="n"/>
      <c r="B62" s="5" t="n"/>
      <c r="C62" s="5" t="n"/>
      <c r="D62" s="5" t="n"/>
      <c r="E62" s="5" t="n"/>
      <c r="F62" s="5" t="n"/>
      <c r="G62" s="6">
        <f>IF(OR(E62="",F62=""),"",E62*F62/1000000)</f>
        <v/>
      </c>
      <c r="H62" s="5" t="n"/>
      <c r="I62" s="6">
        <f>IF(OR(G62="",H62=""),"",G62*H62)</f>
        <v/>
      </c>
      <c r="J62" s="5" t="n"/>
    </row>
    <row r="63">
      <c r="A63" s="5" t="n"/>
      <c r="B63" s="5" t="n"/>
      <c r="C63" s="5" t="n"/>
      <c r="D63" s="5" t="n"/>
      <c r="E63" s="5" t="n"/>
      <c r="F63" s="5" t="n"/>
      <c r="G63" s="6">
        <f>IF(OR(E63="",F63=""),"",E63*F63/1000000)</f>
        <v/>
      </c>
      <c r="H63" s="5" t="n"/>
      <c r="I63" s="6">
        <f>IF(OR(G63="",H63=""),"",G63*H63)</f>
        <v/>
      </c>
      <c r="J63" s="5" t="n"/>
    </row>
    <row r="64">
      <c r="A64" s="5" t="n"/>
      <c r="B64" s="5" t="n"/>
      <c r="C64" s="5" t="n"/>
      <c r="D64" s="5" t="n"/>
      <c r="E64" s="5" t="n"/>
      <c r="F64" s="5" t="n"/>
      <c r="G64" s="6">
        <f>IF(OR(E64="",F64=""),"",E64*F64/1000000)</f>
        <v/>
      </c>
      <c r="H64" s="5" t="n"/>
      <c r="I64" s="6">
        <f>IF(OR(G64="",H64=""),"",G64*H64)</f>
        <v/>
      </c>
      <c r="J64" s="5" t="n"/>
    </row>
    <row r="65">
      <c r="A65" s="5" t="n"/>
      <c r="B65" s="5" t="n"/>
      <c r="C65" s="5" t="n"/>
      <c r="D65" s="5" t="n"/>
      <c r="E65" s="5" t="n"/>
      <c r="F65" s="5" t="n"/>
      <c r="G65" s="6">
        <f>IF(OR(E65="",F65=""),"",E65*F65/1000000)</f>
        <v/>
      </c>
      <c r="H65" s="5" t="n"/>
      <c r="I65" s="6">
        <f>IF(OR(G65="",H65=""),"",G65*H65)</f>
        <v/>
      </c>
      <c r="J65" s="5" t="n"/>
    </row>
    <row r="66">
      <c r="A66" s="5" t="n"/>
      <c r="B66" s="5" t="n"/>
      <c r="C66" s="5" t="n"/>
      <c r="D66" s="5" t="n"/>
      <c r="E66" s="5" t="n"/>
      <c r="F66" s="5" t="n"/>
      <c r="G66" s="6">
        <f>IF(OR(E66="",F66=""),"",E66*F66/1000000)</f>
        <v/>
      </c>
      <c r="H66" s="5" t="n"/>
      <c r="I66" s="6">
        <f>IF(OR(G66="",H66=""),"",G66*H66)</f>
        <v/>
      </c>
      <c r="J66" s="5" t="n"/>
    </row>
    <row r="67">
      <c r="A67" s="5" t="n"/>
      <c r="B67" s="5" t="n"/>
      <c r="C67" s="5" t="n"/>
      <c r="D67" s="5" t="n"/>
      <c r="E67" s="5" t="n"/>
      <c r="F67" s="5" t="n"/>
      <c r="G67" s="6">
        <f>IF(OR(E67="",F67=""),"",E67*F67/1000000)</f>
        <v/>
      </c>
      <c r="H67" s="5" t="n"/>
      <c r="I67" s="6">
        <f>IF(OR(G67="",H67=""),"",G67*H67)</f>
        <v/>
      </c>
      <c r="J67" s="5" t="n"/>
    </row>
    <row r="68">
      <c r="A68" s="5" t="n"/>
      <c r="B68" s="5" t="n"/>
      <c r="C68" s="5" t="n"/>
      <c r="D68" s="5" t="n"/>
      <c r="E68" s="5" t="n"/>
      <c r="F68" s="5" t="n"/>
      <c r="G68" s="6">
        <f>IF(OR(E68="",F68=""),"",E68*F68/1000000)</f>
        <v/>
      </c>
      <c r="H68" s="5" t="n"/>
      <c r="I68" s="6">
        <f>IF(OR(G68="",H68=""),"",G68*H68)</f>
        <v/>
      </c>
      <c r="J68" s="5" t="n"/>
    </row>
    <row r="69">
      <c r="A69" s="5" t="n"/>
      <c r="B69" s="5" t="n"/>
      <c r="C69" s="5" t="n"/>
      <c r="D69" s="5" t="n"/>
      <c r="E69" s="5" t="n"/>
      <c r="F69" s="5" t="n"/>
      <c r="G69" s="6">
        <f>IF(OR(E69="",F69=""),"",E69*F69/1000000)</f>
        <v/>
      </c>
      <c r="H69" s="5" t="n"/>
      <c r="I69" s="6">
        <f>IF(OR(G69="",H69=""),"",G69*H69)</f>
        <v/>
      </c>
      <c r="J69" s="5" t="n"/>
    </row>
    <row r="70">
      <c r="A70" s="5" t="n"/>
      <c r="B70" s="5" t="n"/>
      <c r="C70" s="5" t="n"/>
      <c r="D70" s="5" t="n"/>
      <c r="E70" s="5" t="n"/>
      <c r="F70" s="5" t="n"/>
      <c r="G70" s="6">
        <f>IF(OR(E70="",F70=""),"",E70*F70/1000000)</f>
        <v/>
      </c>
      <c r="H70" s="5" t="n"/>
      <c r="I70" s="6">
        <f>IF(OR(G70="",H70=""),"",G70*H70)</f>
        <v/>
      </c>
      <c r="J70" s="5" t="n"/>
    </row>
    <row r="71">
      <c r="A71" s="5" t="n"/>
      <c r="B71" s="5" t="n"/>
      <c r="C71" s="5" t="n"/>
      <c r="D71" s="5" t="n"/>
      <c r="E71" s="5" t="n"/>
      <c r="F71" s="5" t="n"/>
      <c r="G71" s="6">
        <f>IF(OR(E71="",F71=""),"",E71*F71/1000000)</f>
        <v/>
      </c>
      <c r="H71" s="5" t="n"/>
      <c r="I71" s="6">
        <f>IF(OR(G71="",H71=""),"",G71*H71)</f>
        <v/>
      </c>
      <c r="J71" s="5" t="n"/>
    </row>
    <row r="72">
      <c r="A72" s="5" t="n"/>
      <c r="B72" s="5" t="n"/>
      <c r="C72" s="5" t="n"/>
      <c r="D72" s="5" t="n"/>
      <c r="E72" s="5" t="n"/>
      <c r="F72" s="5" t="n"/>
      <c r="G72" s="6">
        <f>IF(OR(E72="",F72=""),"",E72*F72/1000000)</f>
        <v/>
      </c>
      <c r="H72" s="5" t="n"/>
      <c r="I72" s="6">
        <f>IF(OR(G72="",H72=""),"",G72*H72)</f>
        <v/>
      </c>
      <c r="J72" s="5" t="n"/>
    </row>
    <row r="73">
      <c r="A73" s="5" t="n"/>
      <c r="B73" s="5" t="n"/>
      <c r="C73" s="5" t="n"/>
      <c r="D73" s="5" t="n"/>
      <c r="E73" s="5" t="n"/>
      <c r="F73" s="5" t="n"/>
      <c r="G73" s="6">
        <f>IF(OR(E73="",F73=""),"",E73*F73/1000000)</f>
        <v/>
      </c>
      <c r="H73" s="5" t="n"/>
      <c r="I73" s="6">
        <f>IF(OR(G73="",H73=""),"",G73*H73)</f>
        <v/>
      </c>
      <c r="J73" s="5" t="n"/>
    </row>
    <row r="74">
      <c r="A74" s="5" t="n"/>
      <c r="B74" s="5" t="n"/>
      <c r="C74" s="5" t="n"/>
      <c r="D74" s="5" t="n"/>
      <c r="E74" s="5" t="n"/>
      <c r="F74" s="5" t="n"/>
      <c r="G74" s="6">
        <f>IF(OR(E74="",F74=""),"",E74*F74/1000000)</f>
        <v/>
      </c>
      <c r="H74" s="5" t="n"/>
      <c r="I74" s="6">
        <f>IF(OR(G74="",H74=""),"",G74*H74)</f>
        <v/>
      </c>
      <c r="J74" s="5" t="n"/>
    </row>
    <row r="75">
      <c r="A75" s="5" t="n"/>
      <c r="B75" s="5" t="n"/>
      <c r="C75" s="5" t="n"/>
      <c r="D75" s="5" t="n"/>
      <c r="E75" s="5" t="n"/>
      <c r="F75" s="5" t="n"/>
      <c r="G75" s="6">
        <f>IF(OR(E75="",F75=""),"",E75*F75/1000000)</f>
        <v/>
      </c>
      <c r="H75" s="5" t="n"/>
      <c r="I75" s="6">
        <f>IF(OR(G75="",H75=""),"",G75*H75)</f>
        <v/>
      </c>
      <c r="J75" s="5" t="n"/>
    </row>
    <row r="76">
      <c r="A76" s="5" t="n"/>
      <c r="B76" s="5" t="n"/>
      <c r="C76" s="5" t="n"/>
      <c r="D76" s="5" t="n"/>
      <c r="E76" s="5" t="n"/>
      <c r="F76" s="5" t="n"/>
      <c r="G76" s="6">
        <f>IF(OR(E76="",F76=""),"",E76*F76/1000000)</f>
        <v/>
      </c>
      <c r="H76" s="5" t="n"/>
      <c r="I76" s="6">
        <f>IF(OR(G76="",H76=""),"",G76*H76)</f>
        <v/>
      </c>
      <c r="J76" s="5" t="n"/>
    </row>
    <row r="77">
      <c r="A77" s="5" t="n"/>
      <c r="B77" s="5" t="n"/>
      <c r="C77" s="5" t="n"/>
      <c r="D77" s="5" t="n"/>
      <c r="E77" s="5" t="n"/>
      <c r="F77" s="5" t="n"/>
      <c r="G77" s="6">
        <f>IF(OR(E77="",F77=""),"",E77*F77/1000000)</f>
        <v/>
      </c>
      <c r="H77" s="5" t="n"/>
      <c r="I77" s="6">
        <f>IF(OR(G77="",H77=""),"",G77*H77)</f>
        <v/>
      </c>
      <c r="J77" s="5" t="n"/>
    </row>
    <row r="78">
      <c r="A78" s="5" t="n"/>
      <c r="B78" s="5" t="n"/>
      <c r="C78" s="5" t="n"/>
      <c r="D78" s="5" t="n"/>
      <c r="E78" s="5" t="n"/>
      <c r="F78" s="5" t="n"/>
      <c r="G78" s="6">
        <f>IF(OR(E78="",F78=""),"",E78*F78/1000000)</f>
        <v/>
      </c>
      <c r="H78" s="5" t="n"/>
      <c r="I78" s="6">
        <f>IF(OR(G78="",H78=""),"",G78*H78)</f>
        <v/>
      </c>
      <c r="J78" s="5" t="n"/>
    </row>
    <row r="79">
      <c r="A79" s="5" t="n"/>
      <c r="B79" s="5" t="n"/>
      <c r="C79" s="5" t="n"/>
      <c r="D79" s="5" t="n"/>
      <c r="E79" s="5" t="n"/>
      <c r="F79" s="5" t="n"/>
      <c r="G79" s="6">
        <f>IF(OR(E79="",F79=""),"",E79*F79/1000000)</f>
        <v/>
      </c>
      <c r="H79" s="5" t="n"/>
      <c r="I79" s="6">
        <f>IF(OR(G79="",H79=""),"",G79*H79)</f>
        <v/>
      </c>
      <c r="J79" s="5" t="n"/>
    </row>
    <row r="80">
      <c r="A80" s="5" t="n"/>
      <c r="B80" s="5" t="n"/>
      <c r="C80" s="5" t="n"/>
      <c r="D80" s="5" t="n"/>
      <c r="E80" s="5" t="n"/>
      <c r="F80" s="5" t="n"/>
      <c r="G80" s="6">
        <f>IF(OR(E80="",F80=""),"",E80*F80/1000000)</f>
        <v/>
      </c>
      <c r="H80" s="5" t="n"/>
      <c r="I80" s="6">
        <f>IF(OR(G80="",H80=""),"",G80*H80)</f>
        <v/>
      </c>
      <c r="J80" s="5" t="n"/>
    </row>
    <row r="81">
      <c r="A81" s="5" t="n"/>
      <c r="B81" s="5" t="n"/>
      <c r="C81" s="5" t="n"/>
      <c r="D81" s="5" t="n"/>
      <c r="E81" s="5" t="n"/>
      <c r="F81" s="5" t="n"/>
      <c r="G81" s="6">
        <f>IF(OR(E81="",F81=""),"",E81*F81/1000000)</f>
        <v/>
      </c>
      <c r="H81" s="5" t="n"/>
      <c r="I81" s="6">
        <f>IF(OR(G81="",H81=""),"",G81*H81)</f>
        <v/>
      </c>
      <c r="J81" s="5" t="n"/>
    </row>
    <row r="82">
      <c r="A82" s="5" t="n"/>
      <c r="B82" s="5" t="n"/>
      <c r="C82" s="5" t="n"/>
      <c r="D82" s="5" t="n"/>
      <c r="E82" s="5" t="n"/>
      <c r="F82" s="5" t="n"/>
      <c r="G82" s="6">
        <f>IF(OR(E82="",F82=""),"",E82*F82/1000000)</f>
        <v/>
      </c>
      <c r="H82" s="5" t="n"/>
      <c r="I82" s="6">
        <f>IF(OR(G82="",H82=""),"",G82*H82)</f>
        <v/>
      </c>
      <c r="J82" s="5" t="n"/>
    </row>
    <row r="83">
      <c r="A83" s="5" t="n"/>
      <c r="B83" s="5" t="n"/>
      <c r="C83" s="5" t="n"/>
      <c r="D83" s="5" t="n"/>
      <c r="E83" s="5" t="n"/>
      <c r="F83" s="5" t="n"/>
      <c r="G83" s="6">
        <f>IF(OR(E83="",F83=""),"",E83*F83/1000000)</f>
        <v/>
      </c>
      <c r="H83" s="5" t="n"/>
      <c r="I83" s="6">
        <f>IF(OR(G83="",H83=""),"",G83*H83)</f>
        <v/>
      </c>
      <c r="J83" s="5" t="n"/>
    </row>
    <row r="84">
      <c r="A84" s="5" t="n"/>
      <c r="B84" s="5" t="n"/>
      <c r="C84" s="5" t="n"/>
      <c r="D84" s="5" t="n"/>
      <c r="E84" s="5" t="n"/>
      <c r="F84" s="5" t="n"/>
      <c r="G84" s="6">
        <f>IF(OR(E84="",F84=""),"",E84*F84/1000000)</f>
        <v/>
      </c>
      <c r="H84" s="5" t="n"/>
      <c r="I84" s="6">
        <f>IF(OR(G84="",H84=""),"",G84*H84)</f>
        <v/>
      </c>
      <c r="J84" s="5" t="n"/>
    </row>
    <row r="85">
      <c r="A85" s="5" t="n"/>
      <c r="B85" s="5" t="n"/>
      <c r="C85" s="5" t="n"/>
      <c r="D85" s="5" t="n"/>
      <c r="E85" s="5" t="n"/>
      <c r="F85" s="5" t="n"/>
      <c r="G85" s="6">
        <f>IF(OR(E85="",F85=""),"",E85*F85/1000000)</f>
        <v/>
      </c>
      <c r="H85" s="5" t="n"/>
      <c r="I85" s="6">
        <f>IF(OR(G85="",H85=""),"",G85*H85)</f>
        <v/>
      </c>
      <c r="J85" s="5" t="n"/>
    </row>
    <row r="86">
      <c r="A86" s="5" t="n"/>
      <c r="B86" s="5" t="n"/>
      <c r="C86" s="5" t="n"/>
      <c r="D86" s="5" t="n"/>
      <c r="E86" s="5" t="n"/>
      <c r="F86" s="5" t="n"/>
      <c r="G86" s="6">
        <f>IF(OR(E86="",F86=""),"",E86*F86/1000000)</f>
        <v/>
      </c>
      <c r="H86" s="5" t="n"/>
      <c r="I86" s="6">
        <f>IF(OR(G86="",H86=""),"",G86*H86)</f>
        <v/>
      </c>
      <c r="J86" s="5" t="n"/>
    </row>
    <row r="87">
      <c r="A87" s="5" t="n"/>
      <c r="B87" s="5" t="n"/>
      <c r="C87" s="5" t="n"/>
      <c r="D87" s="5" t="n"/>
      <c r="E87" s="5" t="n"/>
      <c r="F87" s="5" t="n"/>
      <c r="G87" s="6">
        <f>IF(OR(E87="",F87=""),"",E87*F87/1000000)</f>
        <v/>
      </c>
      <c r="H87" s="5" t="n"/>
      <c r="I87" s="6">
        <f>IF(OR(G87="",H87=""),"",G87*H87)</f>
        <v/>
      </c>
      <c r="J87" s="5" t="n"/>
    </row>
    <row r="88">
      <c r="A88" s="5" t="n"/>
      <c r="B88" s="5" t="n"/>
      <c r="C88" s="5" t="n"/>
      <c r="D88" s="5" t="n"/>
      <c r="E88" s="5" t="n"/>
      <c r="F88" s="5" t="n"/>
      <c r="G88" s="6">
        <f>IF(OR(E88="",F88=""),"",E88*F88/1000000)</f>
        <v/>
      </c>
      <c r="H88" s="5" t="n"/>
      <c r="I88" s="6">
        <f>IF(OR(G88="",H88=""),"",G88*H88)</f>
        <v/>
      </c>
      <c r="J88" s="5" t="n"/>
    </row>
    <row r="89">
      <c r="A89" s="5" t="n"/>
      <c r="B89" s="5" t="n"/>
      <c r="C89" s="5" t="n"/>
      <c r="D89" s="5" t="n"/>
      <c r="E89" s="5" t="n"/>
      <c r="F89" s="5" t="n"/>
      <c r="G89" s="6">
        <f>IF(OR(E89="",F89=""),"",E89*F89/1000000)</f>
        <v/>
      </c>
      <c r="H89" s="5" t="n"/>
      <c r="I89" s="6">
        <f>IF(OR(G89="",H89=""),"",G89*H89)</f>
        <v/>
      </c>
      <c r="J89" s="5" t="n"/>
    </row>
    <row r="90">
      <c r="A90" s="5" t="n"/>
      <c r="B90" s="5" t="n"/>
      <c r="C90" s="5" t="n"/>
      <c r="D90" s="5" t="n"/>
      <c r="E90" s="5" t="n"/>
      <c r="F90" s="5" t="n"/>
      <c r="G90" s="6">
        <f>IF(OR(E90="",F90=""),"",E90*F90/1000000)</f>
        <v/>
      </c>
      <c r="H90" s="5" t="n"/>
      <c r="I90" s="6">
        <f>IF(OR(G90="",H90=""),"",G90*H90)</f>
        <v/>
      </c>
      <c r="J90" s="5" t="n"/>
    </row>
    <row r="91">
      <c r="A91" s="5" t="n"/>
      <c r="B91" s="5" t="n"/>
      <c r="C91" s="5" t="n"/>
      <c r="D91" s="5" t="n"/>
      <c r="E91" s="5" t="n"/>
      <c r="F91" s="5" t="n"/>
      <c r="G91" s="6">
        <f>IF(OR(E91="",F91=""),"",E91*F91/1000000)</f>
        <v/>
      </c>
      <c r="H91" s="5" t="n"/>
      <c r="I91" s="6">
        <f>IF(OR(G91="",H91=""),"",G91*H91)</f>
        <v/>
      </c>
      <c r="J91" s="5" t="n"/>
    </row>
    <row r="92">
      <c r="A92" s="5" t="n"/>
      <c r="B92" s="5" t="n"/>
      <c r="C92" s="5" t="n"/>
      <c r="D92" s="5" t="n"/>
      <c r="E92" s="5" t="n"/>
      <c r="F92" s="5" t="n"/>
      <c r="G92" s="6">
        <f>IF(OR(E92="",F92=""),"",E92*F92/1000000)</f>
        <v/>
      </c>
      <c r="H92" s="5" t="n"/>
      <c r="I92" s="6">
        <f>IF(OR(G92="",H92=""),"",G92*H92)</f>
        <v/>
      </c>
      <c r="J92" s="5" t="n"/>
    </row>
    <row r="93">
      <c r="A93" s="5" t="n"/>
      <c r="B93" s="5" t="n"/>
      <c r="C93" s="5" t="n"/>
      <c r="D93" s="5" t="n"/>
      <c r="E93" s="5" t="n"/>
      <c r="F93" s="5" t="n"/>
      <c r="G93" s="6">
        <f>IF(OR(E93="",F93=""),"",E93*F93/1000000)</f>
        <v/>
      </c>
      <c r="H93" s="5" t="n"/>
      <c r="I93" s="6">
        <f>IF(OR(G93="",H93=""),"",G93*H93)</f>
        <v/>
      </c>
      <c r="J93" s="5" t="n"/>
    </row>
    <row r="94">
      <c r="A94" s="5" t="n"/>
      <c r="B94" s="5" t="n"/>
      <c r="C94" s="5" t="n"/>
      <c r="D94" s="5" t="n"/>
      <c r="E94" s="5" t="n"/>
      <c r="F94" s="5" t="n"/>
      <c r="G94" s="6">
        <f>IF(OR(E94="",F94=""),"",E94*F94/1000000)</f>
        <v/>
      </c>
      <c r="H94" s="5" t="n"/>
      <c r="I94" s="6">
        <f>IF(OR(G94="",H94=""),"",G94*H94)</f>
        <v/>
      </c>
      <c r="J94" s="5" t="n"/>
    </row>
    <row r="95">
      <c r="A95" s="5" t="n"/>
      <c r="B95" s="5" t="n"/>
      <c r="C95" s="5" t="n"/>
      <c r="D95" s="5" t="n"/>
      <c r="E95" s="5" t="n"/>
      <c r="F95" s="5" t="n"/>
      <c r="G95" s="6">
        <f>IF(OR(E95="",F95=""),"",E95*F95/1000000)</f>
        <v/>
      </c>
      <c r="H95" s="5" t="n"/>
      <c r="I95" s="6">
        <f>IF(OR(G95="",H95=""),"",G95*H95)</f>
        <v/>
      </c>
      <c r="J95" s="5" t="n"/>
    </row>
    <row r="96">
      <c r="A96" s="5" t="n"/>
      <c r="B96" s="5" t="n"/>
      <c r="C96" s="5" t="n"/>
      <c r="D96" s="5" t="n"/>
      <c r="E96" s="5" t="n"/>
      <c r="F96" s="5" t="n"/>
      <c r="G96" s="6">
        <f>IF(OR(E96="",F96=""),"",E96*F96/1000000)</f>
        <v/>
      </c>
      <c r="H96" s="5" t="n"/>
      <c r="I96" s="6">
        <f>IF(OR(G96="",H96=""),"",G96*H96)</f>
        <v/>
      </c>
      <c r="J96" s="5" t="n"/>
    </row>
    <row r="97">
      <c r="A97" s="5" t="n"/>
      <c r="B97" s="5" t="n"/>
      <c r="C97" s="5" t="n"/>
      <c r="D97" s="5" t="n"/>
      <c r="E97" s="5" t="n"/>
      <c r="F97" s="5" t="n"/>
      <c r="G97" s="6">
        <f>IF(OR(E97="",F97=""),"",E97*F97/1000000)</f>
        <v/>
      </c>
      <c r="H97" s="5" t="n"/>
      <c r="I97" s="6">
        <f>IF(OR(G97="",H97=""),"",G97*H97)</f>
        <v/>
      </c>
      <c r="J97" s="5" t="n"/>
    </row>
    <row r="98">
      <c r="A98" s="5" t="n"/>
      <c r="B98" s="5" t="n"/>
      <c r="C98" s="5" t="n"/>
      <c r="D98" s="5" t="n"/>
      <c r="E98" s="5" t="n"/>
      <c r="F98" s="5" t="n"/>
      <c r="G98" s="6">
        <f>IF(OR(E98="",F98=""),"",E98*F98/1000000)</f>
        <v/>
      </c>
      <c r="H98" s="5" t="n"/>
      <c r="I98" s="6">
        <f>IF(OR(G98="",H98=""),"",G98*H98)</f>
        <v/>
      </c>
      <c r="J98" s="5" t="n"/>
    </row>
    <row r="99">
      <c r="A99" s="5" t="n"/>
      <c r="B99" s="5" t="n"/>
      <c r="C99" s="5" t="n"/>
      <c r="D99" s="5" t="n"/>
      <c r="E99" s="5" t="n"/>
      <c r="F99" s="5" t="n"/>
      <c r="G99" s="6">
        <f>IF(OR(E99="",F99=""),"",E99*F99/1000000)</f>
        <v/>
      </c>
      <c r="H99" s="5" t="n"/>
      <c r="I99" s="6">
        <f>IF(OR(G99="",H99=""),"",G99*H99)</f>
        <v/>
      </c>
      <c r="J99" s="5" t="n"/>
    </row>
    <row r="100">
      <c r="A100" s="5" t="n"/>
      <c r="B100" s="5" t="n"/>
      <c r="C100" s="5" t="n"/>
      <c r="D100" s="5" t="n"/>
      <c r="E100" s="5" t="n"/>
      <c r="F100" s="5" t="n"/>
      <c r="G100" s="6">
        <f>IF(OR(E100="",F100=""),"",E100*F100/1000000)</f>
        <v/>
      </c>
      <c r="H100" s="5" t="n"/>
      <c r="I100" s="6">
        <f>IF(OR(G100="",H100=""),"",G100*H100)</f>
        <v/>
      </c>
      <c r="J100" s="5" t="n"/>
    </row>
    <row r="101">
      <c r="A101" s="5" t="n"/>
      <c r="B101" s="5" t="n"/>
      <c r="C101" s="5" t="n"/>
      <c r="D101" s="5" t="n"/>
      <c r="E101" s="5" t="n"/>
      <c r="F101" s="5" t="n"/>
      <c r="G101" s="6">
        <f>IF(OR(E101="",F101=""),"",E101*F101/1000000)</f>
        <v/>
      </c>
      <c r="H101" s="5" t="n"/>
      <c r="I101" s="6">
        <f>IF(OR(G101="",H101=""),"",G101*H101)</f>
        <v/>
      </c>
      <c r="J101" s="5" t="n"/>
    </row>
    <row r="102">
      <c r="A102" s="5" t="n"/>
      <c r="B102" s="5" t="n"/>
      <c r="C102" s="5" t="n"/>
      <c r="D102" s="5" t="n"/>
      <c r="E102" s="5" t="n"/>
      <c r="F102" s="5" t="n"/>
      <c r="G102" s="6">
        <f>IF(OR(E102="",F102=""),"",E102*F102/1000000)</f>
        <v/>
      </c>
      <c r="H102" s="5" t="n"/>
      <c r="I102" s="6">
        <f>IF(OR(G102="",H102=""),"",G102*H102)</f>
        <v/>
      </c>
      <c r="J102" s="5" t="n"/>
    </row>
    <row r="103">
      <c r="A103" s="5" t="n"/>
      <c r="B103" s="5" t="n"/>
      <c r="C103" s="5" t="n"/>
      <c r="D103" s="5" t="n"/>
      <c r="E103" s="5" t="n"/>
      <c r="F103" s="5" t="n"/>
      <c r="G103" s="6">
        <f>IF(OR(E103="",F103=""),"",E103*F103/1000000)</f>
        <v/>
      </c>
      <c r="H103" s="5" t="n"/>
      <c r="I103" s="6">
        <f>IF(OR(G103="",H103=""),"",G103*H103)</f>
        <v/>
      </c>
      <c r="J103" s="5" t="n"/>
    </row>
    <row r="104">
      <c r="A104" s="5" t="n"/>
      <c r="B104" s="5" t="n"/>
      <c r="C104" s="5" t="n"/>
      <c r="D104" s="5" t="n"/>
      <c r="E104" s="5" t="n"/>
      <c r="F104" s="5" t="n"/>
      <c r="G104" s="6">
        <f>IF(OR(E104="",F104=""),"",E104*F104/1000000)</f>
        <v/>
      </c>
      <c r="H104" s="5" t="n"/>
      <c r="I104" s="6">
        <f>IF(OR(G104="",H104=""),"",G104*H104)</f>
        <v/>
      </c>
      <c r="J104" s="5" t="n"/>
    </row>
    <row r="105">
      <c r="A105" s="5" t="n"/>
      <c r="B105" s="5" t="n"/>
      <c r="C105" s="5" t="n"/>
      <c r="D105" s="5" t="n"/>
      <c r="E105" s="5" t="n"/>
      <c r="F105" s="5" t="n"/>
      <c r="G105" s="6">
        <f>IF(OR(E105="",F105=""),"",E105*F105/1000000)</f>
        <v/>
      </c>
      <c r="H105" s="5" t="n"/>
      <c r="I105" s="6">
        <f>IF(OR(G105="",H105=""),"",G105*H105)</f>
        <v/>
      </c>
      <c r="J105" s="5" t="n"/>
    </row>
    <row r="106">
      <c r="A106" s="5" t="n"/>
      <c r="B106" s="5" t="n"/>
      <c r="C106" s="5" t="n"/>
      <c r="D106" s="5" t="n"/>
      <c r="E106" s="5" t="n"/>
      <c r="F106" s="5" t="n"/>
      <c r="G106" s="6">
        <f>IF(OR(E106="",F106=""),"",E106*F106/1000000)</f>
        <v/>
      </c>
      <c r="H106" s="5" t="n"/>
      <c r="I106" s="6">
        <f>IF(OR(G106="",H106=""),"",G106*H106)</f>
        <v/>
      </c>
      <c r="J106" s="5" t="n"/>
    </row>
    <row r="107">
      <c r="A107" s="5" t="n"/>
      <c r="B107" s="5" t="n"/>
      <c r="C107" s="5" t="n"/>
      <c r="D107" s="5" t="n"/>
      <c r="E107" s="5" t="n"/>
      <c r="F107" s="5" t="n"/>
      <c r="G107" s="6">
        <f>IF(OR(E107="",F107=""),"",E107*F107/1000000)</f>
        <v/>
      </c>
      <c r="H107" s="5" t="n"/>
      <c r="I107" s="6">
        <f>IF(OR(G107="",H107=""),"",G107*H107)</f>
        <v/>
      </c>
      <c r="J107" s="5" t="n"/>
    </row>
    <row r="108">
      <c r="A108" s="5" t="n"/>
      <c r="B108" s="5" t="n"/>
      <c r="C108" s="5" t="n"/>
      <c r="D108" s="5" t="n"/>
      <c r="E108" s="5" t="n"/>
      <c r="F108" s="5" t="n"/>
      <c r="G108" s="6">
        <f>IF(OR(E108="",F108=""),"",E108*F108/1000000)</f>
        <v/>
      </c>
      <c r="H108" s="5" t="n"/>
      <c r="I108" s="6">
        <f>IF(OR(G108="",H108=""),"",G108*H108)</f>
        <v/>
      </c>
      <c r="J108" s="5" t="n"/>
    </row>
    <row r="109">
      <c r="A109" s="5" t="n"/>
      <c r="B109" s="5" t="n"/>
      <c r="C109" s="5" t="n"/>
      <c r="D109" s="5" t="n"/>
      <c r="E109" s="5" t="n"/>
      <c r="F109" s="5" t="n"/>
      <c r="G109" s="6">
        <f>IF(OR(E109="",F109=""),"",E109*F109/1000000)</f>
        <v/>
      </c>
      <c r="H109" s="5" t="n"/>
      <c r="I109" s="6">
        <f>IF(OR(G109="",H109=""),"",G109*H109)</f>
        <v/>
      </c>
      <c r="J109" s="5" t="n"/>
    </row>
    <row r="110">
      <c r="A110" s="5" t="n"/>
      <c r="B110" s="5" t="n"/>
      <c r="C110" s="5" t="n"/>
      <c r="D110" s="5" t="n"/>
      <c r="E110" s="5" t="n"/>
      <c r="F110" s="5" t="n"/>
      <c r="G110" s="6">
        <f>IF(OR(E110="",F110=""),"",E110*F110/1000000)</f>
        <v/>
      </c>
      <c r="H110" s="5" t="n"/>
      <c r="I110" s="6">
        <f>IF(OR(G110="",H110=""),"",G110*H110)</f>
        <v/>
      </c>
      <c r="J110" s="5" t="n"/>
    </row>
    <row r="111">
      <c r="A111" s="5" t="n"/>
      <c r="B111" s="5" t="n"/>
      <c r="C111" s="5" t="n"/>
      <c r="D111" s="5" t="n"/>
      <c r="E111" s="5" t="n"/>
      <c r="F111" s="5" t="n"/>
      <c r="G111" s="6">
        <f>IF(OR(E111="",F111=""),"",E111*F111/1000000)</f>
        <v/>
      </c>
      <c r="H111" s="5" t="n"/>
      <c r="I111" s="6">
        <f>IF(OR(G111="",H111=""),"",G111*H111)</f>
        <v/>
      </c>
      <c r="J111" s="5" t="n"/>
    </row>
    <row r="112">
      <c r="A112" s="5" t="n"/>
      <c r="B112" s="5" t="n"/>
      <c r="C112" s="5" t="n"/>
      <c r="D112" s="5" t="n"/>
      <c r="E112" s="5" t="n"/>
      <c r="F112" s="5" t="n"/>
      <c r="G112" s="6">
        <f>IF(OR(E112="",F112=""),"",E112*F112/1000000)</f>
        <v/>
      </c>
      <c r="H112" s="5" t="n"/>
      <c r="I112" s="6">
        <f>IF(OR(G112="",H112=""),"",G112*H112)</f>
        <v/>
      </c>
      <c r="J112" s="5" t="n"/>
    </row>
    <row r="113">
      <c r="A113" s="5" t="n"/>
      <c r="B113" s="5" t="n"/>
      <c r="C113" s="5" t="n"/>
      <c r="D113" s="5" t="n"/>
      <c r="E113" s="5" t="n"/>
      <c r="F113" s="5" t="n"/>
      <c r="G113" s="6">
        <f>IF(OR(E113="",F113=""),"",E113*F113/1000000)</f>
        <v/>
      </c>
      <c r="H113" s="5" t="n"/>
      <c r="I113" s="6">
        <f>IF(OR(G113="",H113=""),"",G113*H113)</f>
        <v/>
      </c>
      <c r="J113" s="5" t="n"/>
    </row>
    <row r="114">
      <c r="A114" s="5" t="n"/>
      <c r="B114" s="5" t="n"/>
      <c r="C114" s="5" t="n"/>
      <c r="D114" s="5" t="n"/>
      <c r="E114" s="5" t="n"/>
      <c r="F114" s="5" t="n"/>
      <c r="G114" s="6">
        <f>IF(OR(E114="",F114=""),"",E114*F114/1000000)</f>
        <v/>
      </c>
      <c r="H114" s="5" t="n"/>
      <c r="I114" s="6">
        <f>IF(OR(G114="",H114=""),"",G114*H114)</f>
        <v/>
      </c>
      <c r="J114" s="5" t="n"/>
    </row>
    <row r="115">
      <c r="A115" s="5" t="n"/>
      <c r="B115" s="5" t="n"/>
      <c r="C115" s="5" t="n"/>
      <c r="D115" s="5" t="n"/>
      <c r="E115" s="5" t="n"/>
      <c r="F115" s="5" t="n"/>
      <c r="G115" s="6">
        <f>IF(OR(E115="",F115=""),"",E115*F115/1000000)</f>
        <v/>
      </c>
      <c r="H115" s="5" t="n"/>
      <c r="I115" s="6">
        <f>IF(OR(G115="",H115=""),"",G115*H115)</f>
        <v/>
      </c>
      <c r="J115" s="5" t="n"/>
    </row>
    <row r="116">
      <c r="A116" s="5" t="n"/>
      <c r="B116" s="5" t="n"/>
      <c r="C116" s="5" t="n"/>
      <c r="D116" s="5" t="n"/>
      <c r="E116" s="5" t="n"/>
      <c r="F116" s="5" t="n"/>
      <c r="G116" s="6">
        <f>IF(OR(E116="",F116=""),"",E116*F116/1000000)</f>
        <v/>
      </c>
      <c r="H116" s="5" t="n"/>
      <c r="I116" s="6">
        <f>IF(OR(G116="",H116=""),"",G116*H116)</f>
        <v/>
      </c>
      <c r="J116" s="5" t="n"/>
    </row>
    <row r="117">
      <c r="A117" s="5" t="n"/>
      <c r="B117" s="5" t="n"/>
      <c r="C117" s="5" t="n"/>
      <c r="D117" s="5" t="n"/>
      <c r="E117" s="5" t="n"/>
      <c r="F117" s="5" t="n"/>
      <c r="G117" s="6">
        <f>IF(OR(E117="",F117=""),"",E117*F117/1000000)</f>
        <v/>
      </c>
      <c r="H117" s="5" t="n"/>
      <c r="I117" s="6">
        <f>IF(OR(G117="",H117=""),"",G117*H117)</f>
        <v/>
      </c>
      <c r="J117" s="5" t="n"/>
    </row>
    <row r="118">
      <c r="A118" s="5" t="n"/>
      <c r="B118" s="5" t="n"/>
      <c r="C118" s="5" t="n"/>
      <c r="D118" s="5" t="n"/>
      <c r="E118" s="5" t="n"/>
      <c r="F118" s="5" t="n"/>
      <c r="G118" s="6">
        <f>IF(OR(E118="",F118=""),"",E118*F118/1000000)</f>
        <v/>
      </c>
      <c r="H118" s="5" t="n"/>
      <c r="I118" s="6">
        <f>IF(OR(G118="",H118=""),"",G118*H118)</f>
        <v/>
      </c>
      <c r="J118" s="5" t="n"/>
    </row>
    <row r="119">
      <c r="A119" s="5" t="n"/>
      <c r="B119" s="5" t="n"/>
      <c r="C119" s="5" t="n"/>
      <c r="D119" s="5" t="n"/>
      <c r="E119" s="5" t="n"/>
      <c r="F119" s="5" t="n"/>
      <c r="G119" s="6">
        <f>IF(OR(E119="",F119=""),"",E119*F119/1000000)</f>
        <v/>
      </c>
      <c r="H119" s="5" t="n"/>
      <c r="I119" s="6">
        <f>IF(OR(G119="",H119=""),"",G119*H119)</f>
        <v/>
      </c>
      <c r="J119" s="5" t="n"/>
    </row>
    <row r="120">
      <c r="A120" s="5" t="n"/>
      <c r="B120" s="5" t="n"/>
      <c r="C120" s="5" t="n"/>
      <c r="D120" s="5" t="n"/>
      <c r="E120" s="5" t="n"/>
      <c r="F120" s="5" t="n"/>
      <c r="G120" s="6">
        <f>IF(OR(E120="",F120=""),"",E120*F120/1000000)</f>
        <v/>
      </c>
      <c r="H120" s="5" t="n"/>
      <c r="I120" s="6">
        <f>IF(OR(G120="",H120=""),"",G120*H120)</f>
        <v/>
      </c>
      <c r="J120" s="5" t="n"/>
    </row>
    <row r="121">
      <c r="A121" s="5" t="n"/>
      <c r="B121" s="5" t="n"/>
      <c r="C121" s="5" t="n"/>
      <c r="D121" s="5" t="n"/>
      <c r="E121" s="5" t="n"/>
      <c r="F121" s="5" t="n"/>
      <c r="G121" s="6">
        <f>IF(OR(E121="",F121=""),"",E121*F121/1000000)</f>
        <v/>
      </c>
      <c r="H121" s="5" t="n"/>
      <c r="I121" s="6">
        <f>IF(OR(G121="",H121=""),"",G121*H121)</f>
        <v/>
      </c>
      <c r="J121" s="5" t="n"/>
    </row>
    <row r="122">
      <c r="A122" s="5" t="n"/>
      <c r="B122" s="5" t="n"/>
      <c r="C122" s="5" t="n"/>
      <c r="D122" s="5" t="n"/>
      <c r="E122" s="5" t="n"/>
      <c r="F122" s="5" t="n"/>
      <c r="G122" s="6">
        <f>IF(OR(E122="",F122=""),"",E122*F122/1000000)</f>
        <v/>
      </c>
      <c r="H122" s="5" t="n"/>
      <c r="I122" s="6">
        <f>IF(OR(G122="",H122=""),"",G122*H122)</f>
        <v/>
      </c>
      <c r="J122" s="5" t="n"/>
    </row>
    <row r="123">
      <c r="A123" s="5" t="n"/>
      <c r="B123" s="5" t="n"/>
      <c r="C123" s="5" t="n"/>
      <c r="D123" s="5" t="n"/>
      <c r="E123" s="5" t="n"/>
      <c r="F123" s="5" t="n"/>
      <c r="G123" s="6">
        <f>IF(OR(E123="",F123=""),"",E123*F123/1000000)</f>
        <v/>
      </c>
      <c r="H123" s="5" t="n"/>
      <c r="I123" s="6">
        <f>IF(OR(G123="",H123=""),"",G123*H123)</f>
        <v/>
      </c>
      <c r="J123" s="5" t="n"/>
    </row>
    <row r="124">
      <c r="A124" s="5" t="n"/>
      <c r="B124" s="5" t="n"/>
      <c r="C124" s="5" t="n"/>
      <c r="D124" s="5" t="n"/>
      <c r="E124" s="5" t="n"/>
      <c r="F124" s="5" t="n"/>
      <c r="G124" s="6">
        <f>IF(OR(E124="",F124=""),"",E124*F124/1000000)</f>
        <v/>
      </c>
      <c r="H124" s="5" t="n"/>
      <c r="I124" s="6">
        <f>IF(OR(G124="",H124=""),"",G124*H124)</f>
        <v/>
      </c>
      <c r="J124" s="5" t="n"/>
    </row>
    <row r="125">
      <c r="A125" s="5" t="n"/>
      <c r="B125" s="5" t="n"/>
      <c r="C125" s="5" t="n"/>
      <c r="D125" s="5" t="n"/>
      <c r="E125" s="5" t="n"/>
      <c r="F125" s="5" t="n"/>
      <c r="G125" s="6">
        <f>IF(OR(E125="",F125=""),"",E125*F125/1000000)</f>
        <v/>
      </c>
      <c r="H125" s="5" t="n"/>
      <c r="I125" s="6">
        <f>IF(OR(G125="",H125=""),"",G125*H125)</f>
        <v/>
      </c>
      <c r="J125" s="5" t="n"/>
    </row>
    <row r="126">
      <c r="A126" s="5" t="n"/>
      <c r="B126" s="5" t="n"/>
      <c r="C126" s="5" t="n"/>
      <c r="D126" s="5" t="n"/>
      <c r="E126" s="5" t="n"/>
      <c r="F126" s="5" t="n"/>
      <c r="G126" s="6">
        <f>IF(OR(E126="",F126=""),"",E126*F126/1000000)</f>
        <v/>
      </c>
      <c r="H126" s="5" t="n"/>
      <c r="I126" s="6">
        <f>IF(OR(G126="",H126=""),"",G126*H126)</f>
        <v/>
      </c>
      <c r="J126" s="5" t="n"/>
    </row>
    <row r="127">
      <c r="A127" s="5" t="n"/>
      <c r="B127" s="5" t="n"/>
      <c r="C127" s="5" t="n"/>
      <c r="D127" s="5" t="n"/>
      <c r="E127" s="5" t="n"/>
      <c r="F127" s="5" t="n"/>
      <c r="G127" s="6">
        <f>IF(OR(E127="",F127=""),"",E127*F127/1000000)</f>
        <v/>
      </c>
      <c r="H127" s="5" t="n"/>
      <c r="I127" s="6">
        <f>IF(OR(G127="",H127=""),"",G127*H127)</f>
        <v/>
      </c>
      <c r="J127" s="5" t="n"/>
    </row>
    <row r="128">
      <c r="A128" s="5" t="n"/>
      <c r="B128" s="5" t="n"/>
      <c r="C128" s="5" t="n"/>
      <c r="D128" s="5" t="n"/>
      <c r="E128" s="5" t="n"/>
      <c r="F128" s="5" t="n"/>
      <c r="G128" s="6">
        <f>IF(OR(E128="",F128=""),"",E128*F128/1000000)</f>
        <v/>
      </c>
      <c r="H128" s="5" t="n"/>
      <c r="I128" s="6">
        <f>IF(OR(G128="",H128=""),"",G128*H128)</f>
        <v/>
      </c>
      <c r="J128" s="5" t="n"/>
    </row>
    <row r="129">
      <c r="A129" s="5" t="n"/>
      <c r="B129" s="5" t="n"/>
      <c r="C129" s="5" t="n"/>
      <c r="D129" s="5" t="n"/>
      <c r="E129" s="5" t="n"/>
      <c r="F129" s="5" t="n"/>
      <c r="G129" s="6">
        <f>IF(OR(E129="",F129=""),"",E129*F129/1000000)</f>
        <v/>
      </c>
      <c r="H129" s="5" t="n"/>
      <c r="I129" s="6">
        <f>IF(OR(G129="",H129=""),"",G129*H129)</f>
        <v/>
      </c>
      <c r="J129" s="5" t="n"/>
    </row>
    <row r="130">
      <c r="A130" s="5" t="n"/>
      <c r="B130" s="5" t="n"/>
      <c r="C130" s="5" t="n"/>
      <c r="D130" s="5" t="n"/>
      <c r="E130" s="5" t="n"/>
      <c r="F130" s="5" t="n"/>
      <c r="G130" s="6">
        <f>IF(OR(E130="",F130=""),"",E130*F130/1000000)</f>
        <v/>
      </c>
      <c r="H130" s="5" t="n"/>
      <c r="I130" s="6">
        <f>IF(OR(G130="",H130=""),"",G130*H130)</f>
        <v/>
      </c>
      <c r="J130" s="5" t="n"/>
    </row>
    <row r="131">
      <c r="A131" s="5" t="n"/>
      <c r="B131" s="5" t="n"/>
      <c r="C131" s="5" t="n"/>
      <c r="D131" s="5" t="n"/>
      <c r="E131" s="5" t="n"/>
      <c r="F131" s="5" t="n"/>
      <c r="G131" s="6">
        <f>IF(OR(E131="",F131=""),"",E131*F131/1000000)</f>
        <v/>
      </c>
      <c r="H131" s="5" t="n"/>
      <c r="I131" s="6">
        <f>IF(OR(G131="",H131=""),"",G131*H131)</f>
        <v/>
      </c>
      <c r="J131" s="5" t="n"/>
    </row>
    <row r="132">
      <c r="A132" s="5" t="n"/>
      <c r="B132" s="5" t="n"/>
      <c r="C132" s="5" t="n"/>
      <c r="D132" s="5" t="n"/>
      <c r="E132" s="5" t="n"/>
      <c r="F132" s="5" t="n"/>
      <c r="G132" s="6">
        <f>IF(OR(E132="",F132=""),"",E132*F132/1000000)</f>
        <v/>
      </c>
      <c r="H132" s="5" t="n"/>
      <c r="I132" s="6">
        <f>IF(OR(G132="",H132=""),"",G132*H132)</f>
        <v/>
      </c>
      <c r="J132" s="5" t="n"/>
    </row>
    <row r="133">
      <c r="A133" s="5" t="n"/>
      <c r="B133" s="5" t="n"/>
      <c r="C133" s="5" t="n"/>
      <c r="D133" s="5" t="n"/>
      <c r="E133" s="5" t="n"/>
      <c r="F133" s="5" t="n"/>
      <c r="G133" s="6">
        <f>IF(OR(E133="",F133=""),"",E133*F133/1000000)</f>
        <v/>
      </c>
      <c r="H133" s="5" t="n"/>
      <c r="I133" s="6">
        <f>IF(OR(G133="",H133=""),"",G133*H133)</f>
        <v/>
      </c>
      <c r="J133" s="5" t="n"/>
    </row>
    <row r="134">
      <c r="A134" s="5" t="n"/>
      <c r="B134" s="5" t="n"/>
      <c r="C134" s="5" t="n"/>
      <c r="D134" s="5" t="n"/>
      <c r="E134" s="5" t="n"/>
      <c r="F134" s="5" t="n"/>
      <c r="G134" s="6">
        <f>IF(OR(E134="",F134=""),"",E134*F134/1000000)</f>
        <v/>
      </c>
      <c r="H134" s="5" t="n"/>
      <c r="I134" s="6">
        <f>IF(OR(G134="",H134=""),"",G134*H134)</f>
        <v/>
      </c>
      <c r="J134" s="5" t="n"/>
    </row>
    <row r="135">
      <c r="A135" s="5" t="n"/>
      <c r="B135" s="5" t="n"/>
      <c r="C135" s="5" t="n"/>
      <c r="D135" s="5" t="n"/>
      <c r="E135" s="5" t="n"/>
      <c r="F135" s="5" t="n"/>
      <c r="G135" s="6">
        <f>IF(OR(E135="",F135=""),"",E135*F135/1000000)</f>
        <v/>
      </c>
      <c r="H135" s="5" t="n"/>
      <c r="I135" s="6">
        <f>IF(OR(G135="",H135=""),"",G135*H135)</f>
        <v/>
      </c>
      <c r="J135" s="5" t="n"/>
    </row>
    <row r="136">
      <c r="A136" s="5" t="n"/>
      <c r="B136" s="5" t="n"/>
      <c r="C136" s="5" t="n"/>
      <c r="D136" s="5" t="n"/>
      <c r="E136" s="5" t="n"/>
      <c r="F136" s="5" t="n"/>
      <c r="G136" s="6">
        <f>IF(OR(E136="",F136=""),"",E136*F136/1000000)</f>
        <v/>
      </c>
      <c r="H136" s="5" t="n"/>
      <c r="I136" s="6">
        <f>IF(OR(G136="",H136=""),"",G136*H136)</f>
        <v/>
      </c>
      <c r="J136" s="5" t="n"/>
    </row>
    <row r="137">
      <c r="A137" s="5" t="n"/>
      <c r="B137" s="5" t="n"/>
      <c r="C137" s="5" t="n"/>
      <c r="D137" s="5" t="n"/>
      <c r="E137" s="5" t="n"/>
      <c r="F137" s="5" t="n"/>
      <c r="G137" s="6">
        <f>IF(OR(E137="",F137=""),"",E137*F137/1000000)</f>
        <v/>
      </c>
      <c r="H137" s="5" t="n"/>
      <c r="I137" s="6">
        <f>IF(OR(G137="",H137=""),"",G137*H137)</f>
        <v/>
      </c>
      <c r="J137" s="5" t="n"/>
    </row>
    <row r="138">
      <c r="A138" s="5" t="n"/>
      <c r="B138" s="5" t="n"/>
      <c r="C138" s="5" t="n"/>
      <c r="D138" s="5" t="n"/>
      <c r="E138" s="5" t="n"/>
      <c r="F138" s="5" t="n"/>
      <c r="G138" s="6">
        <f>IF(OR(E138="",F138=""),"",E138*F138/1000000)</f>
        <v/>
      </c>
      <c r="H138" s="5" t="n"/>
      <c r="I138" s="6">
        <f>IF(OR(G138="",H138=""),"",G138*H138)</f>
        <v/>
      </c>
      <c r="J138" s="5" t="n"/>
    </row>
    <row r="139">
      <c r="A139" s="5" t="n"/>
      <c r="B139" s="5" t="n"/>
      <c r="C139" s="5" t="n"/>
      <c r="D139" s="5" t="n"/>
      <c r="E139" s="5" t="n"/>
      <c r="F139" s="5" t="n"/>
      <c r="G139" s="6">
        <f>IF(OR(E139="",F139=""),"",E139*F139/1000000)</f>
        <v/>
      </c>
      <c r="H139" s="5" t="n"/>
      <c r="I139" s="6">
        <f>IF(OR(G139="",H139=""),"",G139*H139)</f>
        <v/>
      </c>
      <c r="J139" s="5" t="n"/>
    </row>
    <row r="140">
      <c r="A140" s="5" t="n"/>
      <c r="B140" s="5" t="n"/>
      <c r="C140" s="5" t="n"/>
      <c r="D140" s="5" t="n"/>
      <c r="E140" s="5" t="n"/>
      <c r="F140" s="5" t="n"/>
      <c r="G140" s="6">
        <f>IF(OR(E140="",F140=""),"",E140*F140/1000000)</f>
        <v/>
      </c>
      <c r="H140" s="5" t="n"/>
      <c r="I140" s="6">
        <f>IF(OR(G140="",H140=""),"",G140*H140)</f>
        <v/>
      </c>
      <c r="J140" s="5" t="n"/>
    </row>
    <row r="141">
      <c r="A141" s="5" t="n"/>
      <c r="B141" s="5" t="n"/>
      <c r="C141" s="5" t="n"/>
      <c r="D141" s="5" t="n"/>
      <c r="E141" s="5" t="n"/>
      <c r="F141" s="5" t="n"/>
      <c r="G141" s="6">
        <f>IF(OR(E141="",F141=""),"",E141*F141/1000000)</f>
        <v/>
      </c>
      <c r="H141" s="5" t="n"/>
      <c r="I141" s="6">
        <f>IF(OR(G141="",H141=""),"",G141*H141)</f>
        <v/>
      </c>
      <c r="J141" s="5" t="n"/>
    </row>
    <row r="142">
      <c r="A142" s="5" t="n"/>
      <c r="B142" s="5" t="n"/>
      <c r="C142" s="5" t="n"/>
      <c r="D142" s="5" t="n"/>
      <c r="E142" s="5" t="n"/>
      <c r="F142" s="5" t="n"/>
      <c r="G142" s="6">
        <f>IF(OR(E142="",F142=""),"",E142*F142/1000000)</f>
        <v/>
      </c>
      <c r="H142" s="5" t="n"/>
      <c r="I142" s="6">
        <f>IF(OR(G142="",H142=""),"",G142*H142)</f>
        <v/>
      </c>
      <c r="J142" s="5" t="n"/>
    </row>
    <row r="143">
      <c r="A143" s="5" t="n"/>
      <c r="B143" s="5" t="n"/>
      <c r="C143" s="5" t="n"/>
      <c r="D143" s="5" t="n"/>
      <c r="E143" s="5" t="n"/>
      <c r="F143" s="5" t="n"/>
      <c r="G143" s="6">
        <f>IF(OR(E143="",F143=""),"",E143*F143/1000000)</f>
        <v/>
      </c>
      <c r="H143" s="5" t="n"/>
      <c r="I143" s="6">
        <f>IF(OR(G143="",H143=""),"",G143*H143)</f>
        <v/>
      </c>
      <c r="J143" s="5" t="n"/>
    </row>
    <row r="144">
      <c r="A144" s="5" t="n"/>
      <c r="B144" s="5" t="n"/>
      <c r="C144" s="5" t="n"/>
      <c r="D144" s="5" t="n"/>
      <c r="E144" s="5" t="n"/>
      <c r="F144" s="5" t="n"/>
      <c r="G144" s="6">
        <f>IF(OR(E144="",F144=""),"",E144*F144/1000000)</f>
        <v/>
      </c>
      <c r="H144" s="5" t="n"/>
      <c r="I144" s="6">
        <f>IF(OR(G144="",H144=""),"",G144*H144)</f>
        <v/>
      </c>
      <c r="J144" s="5" t="n"/>
    </row>
    <row r="145">
      <c r="A145" s="5" t="n"/>
      <c r="B145" s="5" t="n"/>
      <c r="C145" s="5" t="n"/>
      <c r="D145" s="5" t="n"/>
      <c r="E145" s="5" t="n"/>
      <c r="F145" s="5" t="n"/>
      <c r="G145" s="6">
        <f>IF(OR(E145="",F145=""),"",E145*F145/1000000)</f>
        <v/>
      </c>
      <c r="H145" s="5" t="n"/>
      <c r="I145" s="6">
        <f>IF(OR(G145="",H145=""),"",G145*H145)</f>
        <v/>
      </c>
      <c r="J145" s="5" t="n"/>
    </row>
    <row r="146">
      <c r="A146" s="5" t="n"/>
      <c r="B146" s="5" t="n"/>
      <c r="C146" s="5" t="n"/>
      <c r="D146" s="5" t="n"/>
      <c r="E146" s="5" t="n"/>
      <c r="F146" s="5" t="n"/>
      <c r="G146" s="6">
        <f>IF(OR(E146="",F146=""),"",E146*F146/1000000)</f>
        <v/>
      </c>
      <c r="H146" s="5" t="n"/>
      <c r="I146" s="6">
        <f>IF(OR(G146="",H146=""),"",G146*H146)</f>
        <v/>
      </c>
      <c r="J146" s="5" t="n"/>
    </row>
    <row r="147">
      <c r="A147" s="5" t="n"/>
      <c r="B147" s="5" t="n"/>
      <c r="C147" s="5" t="n"/>
      <c r="D147" s="5" t="n"/>
      <c r="E147" s="5" t="n"/>
      <c r="F147" s="5" t="n"/>
      <c r="G147" s="6">
        <f>IF(OR(E147="",F147=""),"",E147*F147/1000000)</f>
        <v/>
      </c>
      <c r="H147" s="5" t="n"/>
      <c r="I147" s="6">
        <f>IF(OR(G147="",H147=""),"",G147*H147)</f>
        <v/>
      </c>
      <c r="J147" s="5" t="n"/>
    </row>
    <row r="148">
      <c r="A148" s="5" t="n"/>
      <c r="B148" s="5" t="n"/>
      <c r="C148" s="5" t="n"/>
      <c r="D148" s="5" t="n"/>
      <c r="E148" s="5" t="n"/>
      <c r="F148" s="5" t="n"/>
      <c r="G148" s="6">
        <f>IF(OR(E148="",F148=""),"",E148*F148/1000000)</f>
        <v/>
      </c>
      <c r="H148" s="5" t="n"/>
      <c r="I148" s="6">
        <f>IF(OR(G148="",H148=""),"",G148*H148)</f>
        <v/>
      </c>
      <c r="J148" s="5" t="n"/>
    </row>
    <row r="149">
      <c r="A149" s="5" t="n"/>
      <c r="B149" s="5" t="n"/>
      <c r="C149" s="5" t="n"/>
      <c r="D149" s="5" t="n"/>
      <c r="E149" s="5" t="n"/>
      <c r="F149" s="5" t="n"/>
      <c r="G149" s="6">
        <f>IF(OR(E149="",F149=""),"",E149*F149/1000000)</f>
        <v/>
      </c>
      <c r="H149" s="5" t="n"/>
      <c r="I149" s="6">
        <f>IF(OR(G149="",H149=""),"",G149*H149)</f>
        <v/>
      </c>
      <c r="J149" s="5" t="n"/>
    </row>
    <row r="150">
      <c r="A150" s="5" t="n"/>
      <c r="B150" s="5" t="n"/>
      <c r="C150" s="5" t="n"/>
      <c r="D150" s="5" t="n"/>
      <c r="E150" s="5" t="n"/>
      <c r="F150" s="5" t="n"/>
      <c r="G150" s="6">
        <f>IF(OR(E150="",F150=""),"",E150*F150/1000000)</f>
        <v/>
      </c>
      <c r="H150" s="5" t="n"/>
      <c r="I150" s="6">
        <f>IF(OR(G150="",H150=""),"",G150*H150)</f>
        <v/>
      </c>
      <c r="J150" s="5" t="n"/>
    </row>
    <row r="151">
      <c r="A151" s="5" t="n"/>
      <c r="B151" s="5" t="n"/>
      <c r="C151" s="5" t="n"/>
      <c r="D151" s="5" t="n"/>
      <c r="E151" s="5" t="n"/>
      <c r="F151" s="5" t="n"/>
      <c r="G151" s="6">
        <f>IF(OR(E151="",F151=""),"",E151*F151/1000000)</f>
        <v/>
      </c>
      <c r="H151" s="5" t="n"/>
      <c r="I151" s="6">
        <f>IF(OR(G151="",H151=""),"",G151*H151)</f>
        <v/>
      </c>
      <c r="J151" s="5" t="n"/>
    </row>
    <row r="152">
      <c r="A152" s="5" t="n"/>
      <c r="B152" s="5" t="n"/>
      <c r="C152" s="5" t="n"/>
      <c r="D152" s="5" t="n"/>
      <c r="E152" s="5" t="n"/>
      <c r="F152" s="5" t="n"/>
      <c r="G152" s="6">
        <f>IF(OR(E152="",F152=""),"",E152*F152/1000000)</f>
        <v/>
      </c>
      <c r="H152" s="5" t="n"/>
      <c r="I152" s="6">
        <f>IF(OR(G152="",H152=""),"",G152*H152)</f>
        <v/>
      </c>
      <c r="J152" s="5" t="n"/>
    </row>
    <row r="153">
      <c r="A153" s="5" t="n"/>
      <c r="B153" s="5" t="n"/>
      <c r="C153" s="5" t="n"/>
      <c r="D153" s="5" t="n"/>
      <c r="E153" s="5" t="n"/>
      <c r="F153" s="5" t="n"/>
      <c r="G153" s="6">
        <f>IF(OR(E153="",F153=""),"",E153*F153/1000000)</f>
        <v/>
      </c>
      <c r="H153" s="5" t="n"/>
      <c r="I153" s="6">
        <f>IF(OR(G153="",H153=""),"",G153*H153)</f>
        <v/>
      </c>
      <c r="J153" s="5" t="n"/>
    </row>
    <row r="154">
      <c r="A154" s="5" t="n"/>
      <c r="B154" s="5" t="n"/>
      <c r="C154" s="5" t="n"/>
      <c r="D154" s="5" t="n"/>
      <c r="E154" s="5" t="n"/>
      <c r="F154" s="5" t="n"/>
      <c r="G154" s="6">
        <f>IF(OR(E154="",F154=""),"",E154*F154/1000000)</f>
        <v/>
      </c>
      <c r="H154" s="5" t="n"/>
      <c r="I154" s="6">
        <f>IF(OR(G154="",H154=""),"",G154*H154)</f>
        <v/>
      </c>
      <c r="J154" s="5" t="n"/>
    </row>
    <row r="155">
      <c r="A155" s="5" t="n"/>
      <c r="B155" s="5" t="n"/>
      <c r="C155" s="5" t="n"/>
      <c r="D155" s="5" t="n"/>
      <c r="E155" s="5" t="n"/>
      <c r="F155" s="5" t="n"/>
      <c r="G155" s="6">
        <f>IF(OR(E155="",F155=""),"",E155*F155/1000000)</f>
        <v/>
      </c>
      <c r="H155" s="5" t="n"/>
      <c r="I155" s="6">
        <f>IF(OR(G155="",H155=""),"",G155*H155)</f>
        <v/>
      </c>
      <c r="J155" s="5" t="n"/>
    </row>
    <row r="156">
      <c r="A156" s="5" t="n"/>
      <c r="B156" s="5" t="n"/>
      <c r="C156" s="5" t="n"/>
      <c r="D156" s="5" t="n"/>
      <c r="E156" s="5" t="n"/>
      <c r="F156" s="5" t="n"/>
      <c r="G156" s="6">
        <f>IF(OR(E156="",F156=""),"",E156*F156/1000000)</f>
        <v/>
      </c>
      <c r="H156" s="5" t="n"/>
      <c r="I156" s="6">
        <f>IF(OR(G156="",H156=""),"",G156*H156)</f>
        <v/>
      </c>
      <c r="J156" s="5" t="n"/>
    </row>
    <row r="157">
      <c r="A157" s="5" t="n"/>
      <c r="B157" s="5" t="n"/>
      <c r="C157" s="5" t="n"/>
      <c r="D157" s="5" t="n"/>
      <c r="E157" s="5" t="n"/>
      <c r="F157" s="5" t="n"/>
      <c r="G157" s="6">
        <f>IF(OR(E157="",F157=""),"",E157*F157/1000000)</f>
        <v/>
      </c>
      <c r="H157" s="5" t="n"/>
      <c r="I157" s="6">
        <f>IF(OR(G157="",H157=""),"",G157*H157)</f>
        <v/>
      </c>
      <c r="J157" s="5" t="n"/>
    </row>
    <row r="158">
      <c r="A158" s="5" t="n"/>
      <c r="B158" s="5" t="n"/>
      <c r="C158" s="5" t="n"/>
      <c r="D158" s="5" t="n"/>
      <c r="E158" s="5" t="n"/>
      <c r="F158" s="5" t="n"/>
      <c r="G158" s="6">
        <f>IF(OR(E158="",F158=""),"",E158*F158/1000000)</f>
        <v/>
      </c>
      <c r="H158" s="5" t="n"/>
      <c r="I158" s="6">
        <f>IF(OR(G158="",H158=""),"",G158*H158)</f>
        <v/>
      </c>
      <c r="J158" s="5" t="n"/>
    </row>
    <row r="159">
      <c r="A159" s="5" t="n"/>
      <c r="B159" s="5" t="n"/>
      <c r="C159" s="5" t="n"/>
      <c r="D159" s="5" t="n"/>
      <c r="E159" s="5" t="n"/>
      <c r="F159" s="5" t="n"/>
      <c r="G159" s="6">
        <f>IF(OR(E159="",F159=""),"",E159*F159/1000000)</f>
        <v/>
      </c>
      <c r="H159" s="5" t="n"/>
      <c r="I159" s="6">
        <f>IF(OR(G159="",H159=""),"",G159*H159)</f>
        <v/>
      </c>
      <c r="J159" s="5" t="n"/>
    </row>
    <row r="160">
      <c r="A160" s="5" t="n"/>
      <c r="B160" s="5" t="n"/>
      <c r="C160" s="5" t="n"/>
      <c r="D160" s="5" t="n"/>
      <c r="E160" s="5" t="n"/>
      <c r="F160" s="5" t="n"/>
      <c r="G160" s="6">
        <f>IF(OR(E160="",F160=""),"",E160*F160/1000000)</f>
        <v/>
      </c>
      <c r="H160" s="5" t="n"/>
      <c r="I160" s="6">
        <f>IF(OR(G160="",H160=""),"",G160*H160)</f>
        <v/>
      </c>
      <c r="J160" s="5" t="n"/>
    </row>
    <row r="161">
      <c r="A161" s="5" t="n"/>
      <c r="B161" s="5" t="n"/>
      <c r="C161" s="5" t="n"/>
      <c r="D161" s="5" t="n"/>
      <c r="E161" s="5" t="n"/>
      <c r="F161" s="5" t="n"/>
      <c r="G161" s="6">
        <f>IF(OR(E161="",F161=""),"",E161*F161/1000000)</f>
        <v/>
      </c>
      <c r="H161" s="5" t="n"/>
      <c r="I161" s="6">
        <f>IF(OR(G161="",H161=""),"",G161*H161)</f>
        <v/>
      </c>
      <c r="J161" s="5" t="n"/>
    </row>
    <row r="162">
      <c r="A162" s="5" t="n"/>
      <c r="B162" s="5" t="n"/>
      <c r="C162" s="5" t="n"/>
      <c r="D162" s="5" t="n"/>
      <c r="E162" s="5" t="n"/>
      <c r="F162" s="5" t="n"/>
      <c r="G162" s="6">
        <f>IF(OR(E162="",F162=""),"",E162*F162/1000000)</f>
        <v/>
      </c>
      <c r="H162" s="5" t="n"/>
      <c r="I162" s="6">
        <f>IF(OR(G162="",H162=""),"",G162*H162)</f>
        <v/>
      </c>
      <c r="J162" s="5" t="n"/>
    </row>
    <row r="163">
      <c r="A163" s="5" t="n"/>
      <c r="B163" s="5" t="n"/>
      <c r="C163" s="5" t="n"/>
      <c r="D163" s="5" t="n"/>
      <c r="E163" s="5" t="n"/>
      <c r="F163" s="5" t="n"/>
      <c r="G163" s="6">
        <f>IF(OR(E163="",F163=""),"",E163*F163/1000000)</f>
        <v/>
      </c>
      <c r="H163" s="5" t="n"/>
      <c r="I163" s="6">
        <f>IF(OR(G163="",H163=""),"",G163*H163)</f>
        <v/>
      </c>
      <c r="J163" s="5" t="n"/>
    </row>
    <row r="164">
      <c r="A164" s="5" t="n"/>
      <c r="B164" s="5" t="n"/>
      <c r="C164" s="5" t="n"/>
      <c r="D164" s="5" t="n"/>
      <c r="E164" s="5" t="n"/>
      <c r="F164" s="5" t="n"/>
      <c r="G164" s="6">
        <f>IF(OR(E164="",F164=""),"",E164*F164/1000000)</f>
        <v/>
      </c>
      <c r="H164" s="5" t="n"/>
      <c r="I164" s="6">
        <f>IF(OR(G164="",H164=""),"",G164*H164)</f>
        <v/>
      </c>
      <c r="J164" s="5" t="n"/>
    </row>
    <row r="165">
      <c r="A165" s="5" t="n"/>
      <c r="B165" s="5" t="n"/>
      <c r="C165" s="5" t="n"/>
      <c r="D165" s="5" t="n"/>
      <c r="E165" s="5" t="n"/>
      <c r="F165" s="5" t="n"/>
      <c r="G165" s="6">
        <f>IF(OR(E165="",F165=""),"",E165*F165/1000000)</f>
        <v/>
      </c>
      <c r="H165" s="5" t="n"/>
      <c r="I165" s="6">
        <f>IF(OR(G165="",H165=""),"",G165*H165)</f>
        <v/>
      </c>
      <c r="J165" s="5" t="n"/>
    </row>
    <row r="166">
      <c r="A166" s="5" t="n"/>
      <c r="B166" s="5" t="n"/>
      <c r="C166" s="5" t="n"/>
      <c r="D166" s="5" t="n"/>
      <c r="E166" s="5" t="n"/>
      <c r="F166" s="5" t="n"/>
      <c r="G166" s="6">
        <f>IF(OR(E166="",F166=""),"",E166*F166/1000000)</f>
        <v/>
      </c>
      <c r="H166" s="5" t="n"/>
      <c r="I166" s="6">
        <f>IF(OR(G166="",H166=""),"",G166*H166)</f>
        <v/>
      </c>
      <c r="J166" s="5" t="n"/>
    </row>
    <row r="167">
      <c r="A167" s="5" t="n"/>
      <c r="B167" s="5" t="n"/>
      <c r="C167" s="5" t="n"/>
      <c r="D167" s="5" t="n"/>
      <c r="E167" s="5" t="n"/>
      <c r="F167" s="5" t="n"/>
      <c r="G167" s="6">
        <f>IF(OR(E167="",F167=""),"",E167*F167/1000000)</f>
        <v/>
      </c>
      <c r="H167" s="5" t="n"/>
      <c r="I167" s="6">
        <f>IF(OR(G167="",H167=""),"",G167*H167)</f>
        <v/>
      </c>
      <c r="J167" s="5" t="n"/>
    </row>
    <row r="168">
      <c r="A168" s="5" t="n"/>
      <c r="B168" s="5" t="n"/>
      <c r="C168" s="5" t="n"/>
      <c r="D168" s="5" t="n"/>
      <c r="E168" s="5" t="n"/>
      <c r="F168" s="5" t="n"/>
      <c r="G168" s="6">
        <f>IF(OR(E168="",F168=""),"",E168*F168/1000000)</f>
        <v/>
      </c>
      <c r="H168" s="5" t="n"/>
      <c r="I168" s="6">
        <f>IF(OR(G168="",H168=""),"",G168*H168)</f>
        <v/>
      </c>
      <c r="J168" s="5" t="n"/>
    </row>
    <row r="169">
      <c r="A169" s="5" t="n"/>
      <c r="B169" s="5" t="n"/>
      <c r="C169" s="5" t="n"/>
      <c r="D169" s="5" t="n"/>
      <c r="E169" s="5" t="n"/>
      <c r="F169" s="5" t="n"/>
      <c r="G169" s="6">
        <f>IF(OR(E169="",F169=""),"",E169*F169/1000000)</f>
        <v/>
      </c>
      <c r="H169" s="5" t="n"/>
      <c r="I169" s="6">
        <f>IF(OR(G169="",H169=""),"",G169*H169)</f>
        <v/>
      </c>
      <c r="J169" s="5" t="n"/>
    </row>
    <row r="170">
      <c r="A170" s="5" t="n"/>
      <c r="B170" s="5" t="n"/>
      <c r="C170" s="5" t="n"/>
      <c r="D170" s="5" t="n"/>
      <c r="E170" s="5" t="n"/>
      <c r="F170" s="5" t="n"/>
      <c r="G170" s="6">
        <f>IF(OR(E170="",F170=""),"",E170*F170/1000000)</f>
        <v/>
      </c>
      <c r="H170" s="5" t="n"/>
      <c r="I170" s="6">
        <f>IF(OR(G170="",H170=""),"",G170*H170)</f>
        <v/>
      </c>
      <c r="J170" s="5" t="n"/>
    </row>
    <row r="171">
      <c r="A171" s="5" t="n"/>
      <c r="B171" s="5" t="n"/>
      <c r="C171" s="5" t="n"/>
      <c r="D171" s="5" t="n"/>
      <c r="E171" s="5" t="n"/>
      <c r="F171" s="5" t="n"/>
      <c r="G171" s="6">
        <f>IF(OR(E171="",F171=""),"",E171*F171/1000000)</f>
        <v/>
      </c>
      <c r="H171" s="5" t="n"/>
      <c r="I171" s="6">
        <f>IF(OR(G171="",H171=""),"",G171*H171)</f>
        <v/>
      </c>
      <c r="J171" s="5" t="n"/>
    </row>
    <row r="172">
      <c r="A172" s="5" t="n"/>
      <c r="B172" s="5" t="n"/>
      <c r="C172" s="5" t="n"/>
      <c r="D172" s="5" t="n"/>
      <c r="E172" s="5" t="n"/>
      <c r="F172" s="5" t="n"/>
      <c r="G172" s="6">
        <f>IF(OR(E172="",F172=""),"",E172*F172/1000000)</f>
        <v/>
      </c>
      <c r="H172" s="5" t="n"/>
      <c r="I172" s="6">
        <f>IF(OR(G172="",H172=""),"",G172*H172)</f>
        <v/>
      </c>
      <c r="J172" s="5" t="n"/>
    </row>
    <row r="173">
      <c r="A173" s="5" t="n"/>
      <c r="B173" s="5" t="n"/>
      <c r="C173" s="5" t="n"/>
      <c r="D173" s="5" t="n"/>
      <c r="E173" s="5" t="n"/>
      <c r="F173" s="5" t="n"/>
      <c r="G173" s="6">
        <f>IF(OR(E173="",F173=""),"",E173*F173/1000000)</f>
        <v/>
      </c>
      <c r="H173" s="5" t="n"/>
      <c r="I173" s="6">
        <f>IF(OR(G173="",H173=""),"",G173*H173)</f>
        <v/>
      </c>
      <c r="J173" s="5" t="n"/>
    </row>
    <row r="174">
      <c r="A174" s="5" t="n"/>
      <c r="B174" s="5" t="n"/>
      <c r="C174" s="5" t="n"/>
      <c r="D174" s="5" t="n"/>
      <c r="E174" s="5" t="n"/>
      <c r="F174" s="5" t="n"/>
      <c r="G174" s="6">
        <f>IF(OR(E174="",F174=""),"",E174*F174/1000000)</f>
        <v/>
      </c>
      <c r="H174" s="5" t="n"/>
      <c r="I174" s="6">
        <f>IF(OR(G174="",H174=""),"",G174*H174)</f>
        <v/>
      </c>
      <c r="J174" s="5" t="n"/>
    </row>
    <row r="175">
      <c r="A175" s="5" t="n"/>
      <c r="B175" s="5" t="n"/>
      <c r="C175" s="5" t="n"/>
      <c r="D175" s="5" t="n"/>
      <c r="E175" s="5" t="n"/>
      <c r="F175" s="5" t="n"/>
      <c r="G175" s="6">
        <f>IF(OR(E175="",F175=""),"",E175*F175/1000000)</f>
        <v/>
      </c>
      <c r="H175" s="5" t="n"/>
      <c r="I175" s="6">
        <f>IF(OR(G175="",H175=""),"",G175*H175)</f>
        <v/>
      </c>
      <c r="J175" s="5" t="n"/>
    </row>
    <row r="176">
      <c r="A176" s="5" t="n"/>
      <c r="B176" s="5" t="n"/>
      <c r="C176" s="5" t="n"/>
      <c r="D176" s="5" t="n"/>
      <c r="E176" s="5" t="n"/>
      <c r="F176" s="5" t="n"/>
      <c r="G176" s="6">
        <f>IF(OR(E176="",F176=""),"",E176*F176/1000000)</f>
        <v/>
      </c>
      <c r="H176" s="5" t="n"/>
      <c r="I176" s="6">
        <f>IF(OR(G176="",H176=""),"",G176*H176)</f>
        <v/>
      </c>
      <c r="J176" s="5" t="n"/>
    </row>
    <row r="177">
      <c r="A177" s="5" t="n"/>
      <c r="B177" s="5" t="n"/>
      <c r="C177" s="5" t="n"/>
      <c r="D177" s="5" t="n"/>
      <c r="E177" s="5" t="n"/>
      <c r="F177" s="5" t="n"/>
      <c r="G177" s="6">
        <f>IF(OR(E177="",F177=""),"",E177*F177/1000000)</f>
        <v/>
      </c>
      <c r="H177" s="5" t="n"/>
      <c r="I177" s="6">
        <f>IF(OR(G177="",H177=""),"",G177*H177)</f>
        <v/>
      </c>
      <c r="J177" s="5" t="n"/>
    </row>
    <row r="178">
      <c r="A178" s="5" t="n"/>
      <c r="B178" s="5" t="n"/>
      <c r="C178" s="5" t="n"/>
      <c r="D178" s="5" t="n"/>
      <c r="E178" s="5" t="n"/>
      <c r="F178" s="5" t="n"/>
      <c r="G178" s="6">
        <f>IF(OR(E178="",F178=""),"",E178*F178/1000000)</f>
        <v/>
      </c>
      <c r="H178" s="5" t="n"/>
      <c r="I178" s="6">
        <f>IF(OR(G178="",H178=""),"",G178*H178)</f>
        <v/>
      </c>
      <c r="J178" s="5" t="n"/>
    </row>
    <row r="179">
      <c r="A179" s="5" t="n"/>
      <c r="B179" s="5" t="n"/>
      <c r="C179" s="5" t="n"/>
      <c r="D179" s="5" t="n"/>
      <c r="E179" s="5" t="n"/>
      <c r="F179" s="5" t="n"/>
      <c r="G179" s="6">
        <f>IF(OR(E179="",F179=""),"",E179*F179/1000000)</f>
        <v/>
      </c>
      <c r="H179" s="5" t="n"/>
      <c r="I179" s="6">
        <f>IF(OR(G179="",H179=""),"",G179*H179)</f>
        <v/>
      </c>
      <c r="J179" s="5" t="n"/>
    </row>
    <row r="180">
      <c r="A180" s="5" t="n"/>
      <c r="B180" s="5" t="n"/>
      <c r="C180" s="5" t="n"/>
      <c r="D180" s="5" t="n"/>
      <c r="E180" s="5" t="n"/>
      <c r="F180" s="5" t="n"/>
      <c r="G180" s="6">
        <f>IF(OR(E180="",F180=""),"",E180*F180/1000000)</f>
        <v/>
      </c>
      <c r="H180" s="5" t="n"/>
      <c r="I180" s="6">
        <f>IF(OR(G180="",H180=""),"",G180*H180)</f>
        <v/>
      </c>
      <c r="J180" s="5" t="n"/>
    </row>
    <row r="181">
      <c r="A181" s="5" t="n"/>
      <c r="B181" s="5" t="n"/>
      <c r="C181" s="5" t="n"/>
      <c r="D181" s="5" t="n"/>
      <c r="E181" s="5" t="n"/>
      <c r="F181" s="5" t="n"/>
      <c r="G181" s="6">
        <f>IF(OR(E181="",F181=""),"",E181*F181/1000000)</f>
        <v/>
      </c>
      <c r="H181" s="5" t="n"/>
      <c r="I181" s="6">
        <f>IF(OR(G181="",H181=""),"",G181*H181)</f>
        <v/>
      </c>
      <c r="J181" s="5" t="n"/>
    </row>
    <row r="182">
      <c r="A182" s="5" t="n"/>
      <c r="B182" s="5" t="n"/>
      <c r="C182" s="5" t="n"/>
      <c r="D182" s="5" t="n"/>
      <c r="E182" s="5" t="n"/>
      <c r="F182" s="5" t="n"/>
      <c r="G182" s="6">
        <f>IF(OR(E182="",F182=""),"",E182*F182/1000000)</f>
        <v/>
      </c>
      <c r="H182" s="5" t="n"/>
      <c r="I182" s="6">
        <f>IF(OR(G182="",H182=""),"",G182*H182)</f>
        <v/>
      </c>
      <c r="J182" s="5" t="n"/>
    </row>
    <row r="183">
      <c r="A183" s="5" t="n"/>
      <c r="B183" s="5" t="n"/>
      <c r="C183" s="5" t="n"/>
      <c r="D183" s="5" t="n"/>
      <c r="E183" s="5" t="n"/>
      <c r="F183" s="5" t="n"/>
      <c r="G183" s="6">
        <f>IF(OR(E183="",F183=""),"",E183*F183/1000000)</f>
        <v/>
      </c>
      <c r="H183" s="5" t="n"/>
      <c r="I183" s="6">
        <f>IF(OR(G183="",H183=""),"",G183*H183)</f>
        <v/>
      </c>
      <c r="J183" s="5" t="n"/>
    </row>
    <row r="184">
      <c r="A184" s="5" t="n"/>
      <c r="B184" s="5" t="n"/>
      <c r="C184" s="5" t="n"/>
      <c r="D184" s="5" t="n"/>
      <c r="E184" s="5" t="n"/>
      <c r="F184" s="5" t="n"/>
      <c r="G184" s="6">
        <f>IF(OR(E184="",F184=""),"",E184*F184/1000000)</f>
        <v/>
      </c>
      <c r="H184" s="5" t="n"/>
      <c r="I184" s="6">
        <f>IF(OR(G184="",H184=""),"",G184*H184)</f>
        <v/>
      </c>
      <c r="J184" s="5" t="n"/>
    </row>
    <row r="185">
      <c r="A185" s="5" t="n"/>
      <c r="B185" s="5" t="n"/>
      <c r="C185" s="5" t="n"/>
      <c r="D185" s="5" t="n"/>
      <c r="E185" s="5" t="n"/>
      <c r="F185" s="5" t="n"/>
      <c r="G185" s="6">
        <f>IF(OR(E185="",F185=""),"",E185*F185/1000000)</f>
        <v/>
      </c>
      <c r="H185" s="5" t="n"/>
      <c r="I185" s="6">
        <f>IF(OR(G185="",H185=""),"",G185*H185)</f>
        <v/>
      </c>
      <c r="J185" s="5" t="n"/>
    </row>
    <row r="186">
      <c r="A186" s="5" t="n"/>
      <c r="B186" s="5" t="n"/>
      <c r="C186" s="5" t="n"/>
      <c r="D186" s="5" t="n"/>
      <c r="E186" s="5" t="n"/>
      <c r="F186" s="5" t="n"/>
      <c r="G186" s="6">
        <f>IF(OR(E186="",F186=""),"",E186*F186/1000000)</f>
        <v/>
      </c>
      <c r="H186" s="5" t="n"/>
      <c r="I186" s="6">
        <f>IF(OR(G186="",H186=""),"",G186*H186)</f>
        <v/>
      </c>
      <c r="J186" s="5" t="n"/>
    </row>
    <row r="187">
      <c r="A187" s="5" t="n"/>
      <c r="B187" s="5" t="n"/>
      <c r="C187" s="5" t="n"/>
      <c r="D187" s="5" t="n"/>
      <c r="E187" s="5" t="n"/>
      <c r="F187" s="5" t="n"/>
      <c r="G187" s="6">
        <f>IF(OR(E187="",F187=""),"",E187*F187/1000000)</f>
        <v/>
      </c>
      <c r="H187" s="5" t="n"/>
      <c r="I187" s="6">
        <f>IF(OR(G187="",H187=""),"",G187*H187)</f>
        <v/>
      </c>
      <c r="J187" s="5" t="n"/>
    </row>
    <row r="188">
      <c r="A188" s="5" t="n"/>
      <c r="B188" s="5" t="n"/>
      <c r="C188" s="5" t="n"/>
      <c r="D188" s="5" t="n"/>
      <c r="E188" s="5" t="n"/>
      <c r="F188" s="5" t="n"/>
      <c r="G188" s="6">
        <f>IF(OR(E188="",F188=""),"",E188*F188/1000000)</f>
        <v/>
      </c>
      <c r="H188" s="5" t="n"/>
      <c r="I188" s="6">
        <f>IF(OR(G188="",H188=""),"",G188*H188)</f>
        <v/>
      </c>
      <c r="J188" s="5" t="n"/>
    </row>
    <row r="189">
      <c r="A189" s="5" t="n"/>
      <c r="B189" s="5" t="n"/>
      <c r="C189" s="5" t="n"/>
      <c r="D189" s="5" t="n"/>
      <c r="E189" s="5" t="n"/>
      <c r="F189" s="5" t="n"/>
      <c r="G189" s="6">
        <f>IF(OR(E189="",F189=""),"",E189*F189/1000000)</f>
        <v/>
      </c>
      <c r="H189" s="5" t="n"/>
      <c r="I189" s="6">
        <f>IF(OR(G189="",H189=""),"",G189*H189)</f>
        <v/>
      </c>
      <c r="J189" s="5" t="n"/>
    </row>
    <row r="190">
      <c r="A190" s="5" t="n"/>
      <c r="B190" s="5" t="n"/>
      <c r="C190" s="5" t="n"/>
      <c r="D190" s="5" t="n"/>
      <c r="E190" s="5" t="n"/>
      <c r="F190" s="5" t="n"/>
      <c r="G190" s="6">
        <f>IF(OR(E190="",F190=""),"",E190*F190/1000000)</f>
        <v/>
      </c>
      <c r="H190" s="5" t="n"/>
      <c r="I190" s="6">
        <f>IF(OR(G190="",H190=""),"",G190*H190)</f>
        <v/>
      </c>
      <c r="J190" s="5" t="n"/>
    </row>
    <row r="191">
      <c r="A191" s="5" t="n"/>
      <c r="B191" s="5" t="n"/>
      <c r="C191" s="5" t="n"/>
      <c r="D191" s="5" t="n"/>
      <c r="E191" s="5" t="n"/>
      <c r="F191" s="5" t="n"/>
      <c r="G191" s="6">
        <f>IF(OR(E191="",F191=""),"",E191*F191/1000000)</f>
        <v/>
      </c>
      <c r="H191" s="5" t="n"/>
      <c r="I191" s="6">
        <f>IF(OR(G191="",H191=""),"",G191*H191)</f>
        <v/>
      </c>
      <c r="J191" s="5" t="n"/>
    </row>
    <row r="192">
      <c r="A192" s="5" t="n"/>
      <c r="B192" s="5" t="n"/>
      <c r="C192" s="5" t="n"/>
      <c r="D192" s="5" t="n"/>
      <c r="E192" s="5" t="n"/>
      <c r="F192" s="5" t="n"/>
      <c r="G192" s="6">
        <f>IF(OR(E192="",F192=""),"",E192*F192/1000000)</f>
        <v/>
      </c>
      <c r="H192" s="5" t="n"/>
      <c r="I192" s="6">
        <f>IF(OR(G192="",H192=""),"",G192*H192)</f>
        <v/>
      </c>
      <c r="J192" s="5" t="n"/>
    </row>
    <row r="193">
      <c r="A193" s="5" t="n"/>
      <c r="B193" s="5" t="n"/>
      <c r="C193" s="5" t="n"/>
      <c r="D193" s="5" t="n"/>
      <c r="E193" s="5" t="n"/>
      <c r="F193" s="5" t="n"/>
      <c r="G193" s="6">
        <f>IF(OR(E193="",F193=""),"",E193*F193/1000000)</f>
        <v/>
      </c>
      <c r="H193" s="5" t="n"/>
      <c r="I193" s="6">
        <f>IF(OR(G193="",H193=""),"",G193*H193)</f>
        <v/>
      </c>
      <c r="J193" s="5" t="n"/>
    </row>
    <row r="194">
      <c r="A194" s="5" t="n"/>
      <c r="B194" s="5" t="n"/>
      <c r="C194" s="5" t="n"/>
      <c r="D194" s="5" t="n"/>
      <c r="E194" s="5" t="n"/>
      <c r="F194" s="5" t="n"/>
      <c r="G194" s="6">
        <f>IF(OR(E194="",F194=""),"",E194*F194/1000000)</f>
        <v/>
      </c>
      <c r="H194" s="5" t="n"/>
      <c r="I194" s="6">
        <f>IF(OR(G194="",H194=""),"",G194*H194)</f>
        <v/>
      </c>
      <c r="J194" s="5" t="n"/>
    </row>
    <row r="195">
      <c r="A195" s="5" t="n"/>
      <c r="B195" s="5" t="n"/>
      <c r="C195" s="5" t="n"/>
      <c r="D195" s="5" t="n"/>
      <c r="E195" s="5" t="n"/>
      <c r="F195" s="5" t="n"/>
      <c r="G195" s="6">
        <f>IF(OR(E195="",F195=""),"",E195*F195/1000000)</f>
        <v/>
      </c>
      <c r="H195" s="5" t="n"/>
      <c r="I195" s="6">
        <f>IF(OR(G195="",H195=""),"",G195*H195)</f>
        <v/>
      </c>
      <c r="J195" s="5" t="n"/>
    </row>
    <row r="196">
      <c r="A196" s="5" t="n"/>
      <c r="B196" s="5" t="n"/>
      <c r="C196" s="5" t="n"/>
      <c r="D196" s="5" t="n"/>
      <c r="E196" s="5" t="n"/>
      <c r="F196" s="5" t="n"/>
      <c r="G196" s="6">
        <f>IF(OR(E196="",F196=""),"",E196*F196/1000000)</f>
        <v/>
      </c>
      <c r="H196" s="5" t="n"/>
      <c r="I196" s="6">
        <f>IF(OR(G196="",H196=""),"",G196*H196)</f>
        <v/>
      </c>
      <c r="J196" s="5" t="n"/>
    </row>
    <row r="197">
      <c r="A197" s="5" t="n"/>
      <c r="B197" s="5" t="n"/>
      <c r="C197" s="5" t="n"/>
      <c r="D197" s="5" t="n"/>
      <c r="E197" s="5" t="n"/>
      <c r="F197" s="5" t="n"/>
      <c r="G197" s="6">
        <f>IF(OR(E197="",F197=""),"",E197*F197/1000000)</f>
        <v/>
      </c>
      <c r="H197" s="5" t="n"/>
      <c r="I197" s="6">
        <f>IF(OR(G197="",H197=""),"",G197*H197)</f>
        <v/>
      </c>
      <c r="J197" s="5" t="n"/>
    </row>
    <row r="198">
      <c r="A198" s="5" t="n"/>
      <c r="B198" s="5" t="n"/>
      <c r="C198" s="5" t="n"/>
      <c r="D198" s="5" t="n"/>
      <c r="E198" s="5" t="n"/>
      <c r="F198" s="5" t="n"/>
      <c r="G198" s="6">
        <f>IF(OR(E198="",F198=""),"",E198*F198/1000000)</f>
        <v/>
      </c>
      <c r="H198" s="5" t="n"/>
      <c r="I198" s="6">
        <f>IF(OR(G198="",H198=""),"",G198*H198)</f>
        <v/>
      </c>
      <c r="J198" s="5" t="n"/>
    </row>
    <row r="199">
      <c r="A199" s="5" t="n"/>
      <c r="B199" s="5" t="n"/>
      <c r="C199" s="5" t="n"/>
      <c r="D199" s="5" t="n"/>
      <c r="E199" s="5" t="n"/>
      <c r="F199" s="5" t="n"/>
      <c r="G199" s="6">
        <f>IF(OR(E199="",F199=""),"",E199*F199/1000000)</f>
        <v/>
      </c>
      <c r="H199" s="5" t="n"/>
      <c r="I199" s="6">
        <f>IF(OR(G199="",H199=""),"",G199*H199)</f>
        <v/>
      </c>
      <c r="J199" s="5" t="n"/>
    </row>
    <row r="200">
      <c r="A200" s="5" t="n"/>
      <c r="B200" s="5" t="n"/>
      <c r="C200" s="5" t="n"/>
      <c r="D200" s="5" t="n"/>
      <c r="E200" s="5" t="n"/>
      <c r="F200" s="5" t="n"/>
      <c r="G200" s="6">
        <f>IF(OR(E200="",F200=""),"",E200*F200/1000000)</f>
        <v/>
      </c>
      <c r="H200" s="5" t="n"/>
      <c r="I200" s="6">
        <f>IF(OR(G200="",H200=""),"",G200*H200)</f>
        <v/>
      </c>
      <c r="J200" s="5" t="n"/>
    </row>
    <row r="201">
      <c r="A201" s="5" t="n"/>
      <c r="B201" s="5" t="n"/>
      <c r="C201" s="5" t="n"/>
      <c r="D201" s="5" t="n"/>
      <c r="E201" s="5" t="n"/>
      <c r="F201" s="5" t="n"/>
      <c r="G201" s="6">
        <f>IF(OR(E201="",F201=""),"",E201*F201/1000000)</f>
        <v/>
      </c>
      <c r="H201" s="5" t="n"/>
      <c r="I201" s="6">
        <f>IF(OR(G201="",H201=""),"",G201*H201)</f>
        <v/>
      </c>
      <c r="J201" s="5" t="n"/>
    </row>
    <row r="202">
      <c r="A202" s="5" t="n"/>
      <c r="B202" s="5" t="n"/>
      <c r="C202" s="5" t="n"/>
      <c r="D202" s="5" t="n"/>
      <c r="E202" s="5" t="n"/>
      <c r="F202" s="5" t="n"/>
      <c r="G202" s="6">
        <f>IF(OR(E202="",F202=""),"",E202*F202/1000000)</f>
        <v/>
      </c>
      <c r="H202" s="5" t="n"/>
      <c r="I202" s="6">
        <f>IF(OR(G202="",H202=""),"",G202*H202)</f>
        <v/>
      </c>
      <c r="J202" s="5" t="n"/>
    </row>
    <row r="203">
      <c r="A203" s="5" t="n"/>
      <c r="B203" s="5" t="n"/>
      <c r="C203" s="5" t="n"/>
      <c r="D203" s="5" t="n"/>
      <c r="E203" s="5" t="n"/>
      <c r="F203" s="5" t="n"/>
      <c r="G203" s="6">
        <f>IF(OR(E203="",F203=""),"",E203*F203/1000000)</f>
        <v/>
      </c>
      <c r="H203" s="5" t="n"/>
      <c r="I203" s="6">
        <f>IF(OR(G203="",H203=""),"",G203*H203)</f>
        <v/>
      </c>
      <c r="J203" s="5" t="n"/>
    </row>
    <row r="204">
      <c r="A204" s="5" t="n"/>
      <c r="B204" s="5" t="n"/>
      <c r="C204" s="5" t="n"/>
      <c r="D204" s="5" t="n"/>
      <c r="E204" s="5" t="n"/>
      <c r="F204" s="5" t="n"/>
      <c r="G204" s="6">
        <f>IF(OR(E204="",F204=""),"",E204*F204/1000000)</f>
        <v/>
      </c>
      <c r="H204" s="5" t="n"/>
      <c r="I204" s="6">
        <f>IF(OR(G204="",H204=""),"",G204*H204)</f>
        <v/>
      </c>
      <c r="J204" s="5" t="n"/>
    </row>
    <row r="205">
      <c r="A205" s="5" t="n"/>
      <c r="B205" s="5" t="n"/>
      <c r="C205" s="5" t="n"/>
      <c r="D205" s="5" t="n"/>
      <c r="E205" s="5" t="n"/>
      <c r="F205" s="5" t="n"/>
      <c r="G205" s="6">
        <f>IF(OR(E205="",F205=""),"",E205*F205/1000000)</f>
        <v/>
      </c>
      <c r="H205" s="5" t="n"/>
      <c r="I205" s="6">
        <f>IF(OR(G205="",H205=""),"",G205*H205)</f>
        <v/>
      </c>
      <c r="J205" s="5" t="n"/>
    </row>
    <row r="206">
      <c r="A206" s="5" t="n"/>
      <c r="B206" s="5" t="n"/>
      <c r="C206" s="5" t="n"/>
      <c r="D206" s="5" t="n"/>
      <c r="E206" s="5" t="n"/>
      <c r="F206" s="5" t="n"/>
      <c r="G206" s="6">
        <f>IF(OR(E206="",F206=""),"",E206*F206/1000000)</f>
        <v/>
      </c>
      <c r="H206" s="5" t="n"/>
      <c r="I206" s="6">
        <f>IF(OR(G206="",H206=""),"",G206*H206)</f>
        <v/>
      </c>
      <c r="J206" s="5" t="n"/>
    </row>
    <row r="207">
      <c r="A207" s="5" t="n"/>
      <c r="B207" s="5" t="n"/>
      <c r="C207" s="5" t="n"/>
      <c r="D207" s="5" t="n"/>
      <c r="E207" s="5" t="n"/>
      <c r="F207" s="5" t="n"/>
      <c r="G207" s="6">
        <f>IF(OR(E207="",F207=""),"",E207*F207/1000000)</f>
        <v/>
      </c>
      <c r="H207" s="5" t="n"/>
      <c r="I207" s="6">
        <f>IF(OR(G207="",H207=""),"",G207*H207)</f>
        <v/>
      </c>
      <c r="J207" s="5" t="n"/>
    </row>
    <row r="208">
      <c r="A208" s="5" t="n"/>
      <c r="B208" s="5" t="n"/>
      <c r="C208" s="5" t="n"/>
      <c r="D208" s="5" t="n"/>
      <c r="E208" s="5" t="n"/>
      <c r="F208" s="5" t="n"/>
      <c r="G208" s="6">
        <f>IF(OR(E208="",F208=""),"",E208*F208/1000000)</f>
        <v/>
      </c>
      <c r="H208" s="5" t="n"/>
      <c r="I208" s="6">
        <f>IF(OR(G208="",H208=""),"",G208*H208)</f>
        <v/>
      </c>
      <c r="J208" s="5" t="n"/>
    </row>
    <row r="209">
      <c r="A209" s="5" t="n"/>
      <c r="B209" s="5" t="n"/>
      <c r="C209" s="5" t="n"/>
      <c r="D209" s="5" t="n"/>
      <c r="E209" s="5" t="n"/>
      <c r="F209" s="5" t="n"/>
      <c r="G209" s="6">
        <f>IF(OR(E209="",F209=""),"",E209*F209/1000000)</f>
        <v/>
      </c>
      <c r="H209" s="5" t="n"/>
      <c r="I209" s="6">
        <f>IF(OR(G209="",H209=""),"",G209*H209)</f>
        <v/>
      </c>
      <c r="J209" s="5" t="n"/>
    </row>
    <row r="210">
      <c r="A210" s="5" t="n"/>
      <c r="B210" s="5" t="n"/>
      <c r="C210" s="5" t="n"/>
      <c r="D210" s="5" t="n"/>
      <c r="E210" s="5" t="n"/>
      <c r="F210" s="5" t="n"/>
      <c r="G210" s="6">
        <f>IF(OR(E210="",F210=""),"",E210*F210/1000000)</f>
        <v/>
      </c>
      <c r="H210" s="5" t="n"/>
      <c r="I210" s="6">
        <f>IF(OR(G210="",H210=""),"",G210*H210)</f>
        <v/>
      </c>
      <c r="J210" s="5" t="n"/>
    </row>
    <row r="211">
      <c r="A211" s="5" t="n"/>
      <c r="B211" s="5" t="n"/>
      <c r="C211" s="5" t="n"/>
      <c r="D211" s="5" t="n"/>
      <c r="E211" s="5" t="n"/>
      <c r="F211" s="5" t="n"/>
      <c r="G211" s="6">
        <f>IF(OR(E211="",F211=""),"",E211*F211/1000000)</f>
        <v/>
      </c>
      <c r="H211" s="5" t="n"/>
      <c r="I211" s="6">
        <f>IF(OR(G211="",H211=""),"",G211*H211)</f>
        <v/>
      </c>
      <c r="J211" s="5" t="n"/>
    </row>
    <row r="212">
      <c r="A212" s="5" t="n"/>
      <c r="B212" s="5" t="n"/>
      <c r="C212" s="5" t="n"/>
      <c r="D212" s="5" t="n"/>
      <c r="E212" s="5" t="n"/>
      <c r="F212" s="5" t="n"/>
      <c r="G212" s="6">
        <f>IF(OR(E212="",F212=""),"",E212*F212/1000000)</f>
        <v/>
      </c>
      <c r="H212" s="5" t="n"/>
      <c r="I212" s="6">
        <f>IF(OR(G212="",H212=""),"",G212*H212)</f>
        <v/>
      </c>
      <c r="J212" s="5" t="n"/>
    </row>
    <row r="213">
      <c r="A213" s="5" t="n"/>
      <c r="B213" s="5" t="n"/>
      <c r="C213" s="5" t="n"/>
      <c r="D213" s="5" t="n"/>
      <c r="E213" s="5" t="n"/>
      <c r="F213" s="5" t="n"/>
      <c r="G213" s="6">
        <f>IF(OR(E213="",F213=""),"",E213*F213/1000000)</f>
        <v/>
      </c>
      <c r="H213" s="5" t="n"/>
      <c r="I213" s="6">
        <f>IF(OR(G213="",H213=""),"",G213*H213)</f>
        <v/>
      </c>
      <c r="J213" s="5" t="n"/>
    </row>
    <row r="214">
      <c r="A214" s="5" t="n"/>
      <c r="B214" s="5" t="n"/>
      <c r="C214" s="5" t="n"/>
      <c r="D214" s="5" t="n"/>
      <c r="E214" s="5" t="n"/>
      <c r="F214" s="5" t="n"/>
      <c r="G214" s="6">
        <f>IF(OR(E214="",F214=""),"",E214*F214/1000000)</f>
        <v/>
      </c>
      <c r="H214" s="5" t="n"/>
      <c r="I214" s="6">
        <f>IF(OR(G214="",H214=""),"",G214*H214)</f>
        <v/>
      </c>
      <c r="J214" s="5" t="n"/>
    </row>
    <row r="215">
      <c r="A215" s="5" t="n"/>
      <c r="B215" s="5" t="n"/>
      <c r="C215" s="5" t="n"/>
      <c r="D215" s="5" t="n"/>
      <c r="E215" s="5" t="n"/>
      <c r="F215" s="5" t="n"/>
      <c r="G215" s="6">
        <f>IF(OR(E215="",F215=""),"",E215*F215/1000000)</f>
        <v/>
      </c>
      <c r="H215" s="5" t="n"/>
      <c r="I215" s="6">
        <f>IF(OR(G215="",H215=""),"",G215*H215)</f>
        <v/>
      </c>
      <c r="J215" s="5" t="n"/>
    </row>
    <row r="216">
      <c r="A216" s="5" t="n"/>
      <c r="B216" s="5" t="n"/>
      <c r="C216" s="5" t="n"/>
      <c r="D216" s="5" t="n"/>
      <c r="E216" s="5" t="n"/>
      <c r="F216" s="5" t="n"/>
      <c r="G216" s="6">
        <f>IF(OR(E216="",F216=""),"",E216*F216/1000000)</f>
        <v/>
      </c>
      <c r="H216" s="5" t="n"/>
      <c r="I216" s="6">
        <f>IF(OR(G216="",H216=""),"",G216*H216)</f>
        <v/>
      </c>
      <c r="J216" s="5" t="n"/>
    </row>
    <row r="217">
      <c r="A217" s="5" t="n"/>
      <c r="B217" s="5" t="n"/>
      <c r="C217" s="5" t="n"/>
      <c r="D217" s="5" t="n"/>
      <c r="E217" s="5" t="n"/>
      <c r="F217" s="5" t="n"/>
      <c r="G217" s="6">
        <f>IF(OR(E217="",F217=""),"",E217*F217/1000000)</f>
        <v/>
      </c>
      <c r="H217" s="5" t="n"/>
      <c r="I217" s="6">
        <f>IF(OR(G217="",H217=""),"",G217*H217)</f>
        <v/>
      </c>
      <c r="J217" s="5" t="n"/>
    </row>
    <row r="218">
      <c r="A218" s="5" t="n"/>
      <c r="B218" s="5" t="n"/>
      <c r="C218" s="5" t="n"/>
      <c r="D218" s="5" t="n"/>
      <c r="E218" s="5" t="n"/>
      <c r="F218" s="5" t="n"/>
      <c r="G218" s="6">
        <f>IF(OR(E218="",F218=""),"",E218*F218/1000000)</f>
        <v/>
      </c>
      <c r="H218" s="5" t="n"/>
      <c r="I218" s="6">
        <f>IF(OR(G218="",H218=""),"",G218*H218)</f>
        <v/>
      </c>
      <c r="J218" s="5" t="n"/>
    </row>
    <row r="219">
      <c r="A219" s="5" t="n"/>
      <c r="B219" s="5" t="n"/>
      <c r="C219" s="5" t="n"/>
      <c r="D219" s="5" t="n"/>
      <c r="E219" s="5" t="n"/>
      <c r="F219" s="5" t="n"/>
      <c r="G219" s="6">
        <f>IF(OR(E219="",F219=""),"",E219*F219/1000000)</f>
        <v/>
      </c>
      <c r="H219" s="5" t="n"/>
      <c r="I219" s="6">
        <f>IF(OR(G219="",H219=""),"",G219*H219)</f>
        <v/>
      </c>
      <c r="J219" s="5" t="n"/>
    </row>
    <row r="220">
      <c r="A220" s="5" t="n"/>
      <c r="B220" s="5" t="n"/>
      <c r="C220" s="5" t="n"/>
      <c r="D220" s="5" t="n"/>
      <c r="E220" s="5" t="n"/>
      <c r="F220" s="5" t="n"/>
      <c r="G220" s="6">
        <f>IF(OR(E220="",F220=""),"",E220*F220/1000000)</f>
        <v/>
      </c>
      <c r="H220" s="5" t="n"/>
      <c r="I220" s="6">
        <f>IF(OR(G220="",H220=""),"",G220*H220)</f>
        <v/>
      </c>
      <c r="J220" s="5" t="n"/>
    </row>
    <row r="221">
      <c r="A221" s="5" t="n"/>
      <c r="B221" s="5" t="n"/>
      <c r="C221" s="5" t="n"/>
      <c r="D221" s="5" t="n"/>
      <c r="E221" s="5" t="n"/>
      <c r="F221" s="5" t="n"/>
      <c r="G221" s="6">
        <f>IF(OR(E221="",F221=""),"",E221*F221/1000000)</f>
        <v/>
      </c>
      <c r="H221" s="5" t="n"/>
      <c r="I221" s="6">
        <f>IF(OR(G221="",H221=""),"",G221*H221)</f>
        <v/>
      </c>
      <c r="J221" s="5" t="n"/>
    </row>
    <row r="222">
      <c r="A222" s="5" t="n"/>
      <c r="B222" s="5" t="n"/>
      <c r="C222" s="5" t="n"/>
      <c r="D222" s="5" t="n"/>
      <c r="E222" s="5" t="n"/>
      <c r="F222" s="5" t="n"/>
      <c r="G222" s="6">
        <f>IF(OR(E222="",F222=""),"",E222*F222/1000000)</f>
        <v/>
      </c>
      <c r="H222" s="5" t="n"/>
      <c r="I222" s="6">
        <f>IF(OR(G222="",H222=""),"",G222*H222)</f>
        <v/>
      </c>
      <c r="J222" s="5" t="n"/>
    </row>
    <row r="223">
      <c r="A223" s="5" t="n"/>
      <c r="B223" s="5" t="n"/>
      <c r="C223" s="5" t="n"/>
      <c r="D223" s="5" t="n"/>
      <c r="E223" s="5" t="n"/>
      <c r="F223" s="5" t="n"/>
      <c r="G223" s="6">
        <f>IF(OR(E223="",F223=""),"",E223*F223/1000000)</f>
        <v/>
      </c>
      <c r="H223" s="5" t="n"/>
      <c r="I223" s="6">
        <f>IF(OR(G223="",H223=""),"",G223*H223)</f>
        <v/>
      </c>
      <c r="J223" s="5" t="n"/>
    </row>
    <row r="224">
      <c r="A224" s="5" t="n"/>
      <c r="B224" s="5" t="n"/>
      <c r="C224" s="5" t="n"/>
      <c r="D224" s="5" t="n"/>
      <c r="E224" s="5" t="n"/>
      <c r="F224" s="5" t="n"/>
      <c r="G224" s="6">
        <f>IF(OR(E224="",F224=""),"",E224*F224/1000000)</f>
        <v/>
      </c>
      <c r="H224" s="5" t="n"/>
      <c r="I224" s="6">
        <f>IF(OR(G224="",H224=""),"",G224*H224)</f>
        <v/>
      </c>
      <c r="J224" s="5" t="n"/>
    </row>
    <row r="225">
      <c r="A225" s="5" t="n"/>
      <c r="B225" s="5" t="n"/>
      <c r="C225" s="5" t="n"/>
      <c r="D225" s="5" t="n"/>
      <c r="E225" s="5" t="n"/>
      <c r="F225" s="5" t="n"/>
      <c r="G225" s="6">
        <f>IF(OR(E225="",F225=""),"",E225*F225/1000000)</f>
        <v/>
      </c>
      <c r="H225" s="5" t="n"/>
      <c r="I225" s="6">
        <f>IF(OR(G225="",H225=""),"",G225*H225)</f>
        <v/>
      </c>
      <c r="J225" s="5" t="n"/>
    </row>
    <row r="226">
      <c r="A226" s="5" t="n"/>
      <c r="B226" s="5" t="n"/>
      <c r="C226" s="5" t="n"/>
      <c r="D226" s="5" t="n"/>
      <c r="E226" s="5" t="n"/>
      <c r="F226" s="5" t="n"/>
      <c r="G226" s="6">
        <f>IF(OR(E226="",F226=""),"",E226*F226/1000000)</f>
        <v/>
      </c>
      <c r="H226" s="5" t="n"/>
      <c r="I226" s="6">
        <f>IF(OR(G226="",H226=""),"",G226*H226)</f>
        <v/>
      </c>
      <c r="J226" s="5" t="n"/>
    </row>
    <row r="227">
      <c r="A227" s="5" t="n"/>
      <c r="B227" s="5" t="n"/>
      <c r="C227" s="5" t="n"/>
      <c r="D227" s="5" t="n"/>
      <c r="E227" s="5" t="n"/>
      <c r="F227" s="5" t="n"/>
      <c r="G227" s="6">
        <f>IF(OR(E227="",F227=""),"",E227*F227/1000000)</f>
        <v/>
      </c>
      <c r="H227" s="5" t="n"/>
      <c r="I227" s="6">
        <f>IF(OR(G227="",H227=""),"",G227*H227)</f>
        <v/>
      </c>
      <c r="J227" s="5" t="n"/>
    </row>
    <row r="228">
      <c r="A228" s="5" t="n"/>
      <c r="B228" s="5" t="n"/>
      <c r="C228" s="5" t="n"/>
      <c r="D228" s="5" t="n"/>
      <c r="E228" s="5" t="n"/>
      <c r="F228" s="5" t="n"/>
      <c r="G228" s="6">
        <f>IF(OR(E228="",F228=""),"",E228*F228/1000000)</f>
        <v/>
      </c>
      <c r="H228" s="5" t="n"/>
      <c r="I228" s="6">
        <f>IF(OR(G228="",H228=""),"",G228*H228)</f>
        <v/>
      </c>
      <c r="J228" s="5" t="n"/>
    </row>
    <row r="229">
      <c r="A229" s="5" t="n"/>
      <c r="B229" s="5" t="n"/>
      <c r="C229" s="5" t="n"/>
      <c r="D229" s="5" t="n"/>
      <c r="E229" s="5" t="n"/>
      <c r="F229" s="5" t="n"/>
      <c r="G229" s="6">
        <f>IF(OR(E229="",F229=""),"",E229*F229/1000000)</f>
        <v/>
      </c>
      <c r="H229" s="5" t="n"/>
      <c r="I229" s="6">
        <f>IF(OR(G229="",H229=""),"",G229*H229)</f>
        <v/>
      </c>
      <c r="J229" s="5" t="n"/>
    </row>
    <row r="230">
      <c r="A230" s="5" t="n"/>
      <c r="B230" s="5" t="n"/>
      <c r="C230" s="5" t="n"/>
      <c r="D230" s="5" t="n"/>
      <c r="E230" s="5" t="n"/>
      <c r="F230" s="5" t="n"/>
      <c r="G230" s="6">
        <f>IF(OR(E230="",F230=""),"",E230*F230/1000000)</f>
        <v/>
      </c>
      <c r="H230" s="5" t="n"/>
      <c r="I230" s="6">
        <f>IF(OR(G230="",H230=""),"",G230*H230)</f>
        <v/>
      </c>
      <c r="J230" s="5" t="n"/>
    </row>
    <row r="231">
      <c r="A231" s="5" t="n"/>
      <c r="B231" s="5" t="n"/>
      <c r="C231" s="5" t="n"/>
      <c r="D231" s="5" t="n"/>
      <c r="E231" s="5" t="n"/>
      <c r="F231" s="5" t="n"/>
      <c r="G231" s="6">
        <f>IF(OR(E231="",F231=""),"",E231*F231/1000000)</f>
        <v/>
      </c>
      <c r="H231" s="5" t="n"/>
      <c r="I231" s="6">
        <f>IF(OR(G231="",H231=""),"",G231*H231)</f>
        <v/>
      </c>
      <c r="J231" s="5" t="n"/>
    </row>
    <row r="232">
      <c r="A232" s="5" t="n"/>
      <c r="B232" s="5" t="n"/>
      <c r="C232" s="5" t="n"/>
      <c r="D232" s="5" t="n"/>
      <c r="E232" s="5" t="n"/>
      <c r="F232" s="5" t="n"/>
      <c r="G232" s="6">
        <f>IF(OR(E232="",F232=""),"",E232*F232/1000000)</f>
        <v/>
      </c>
      <c r="H232" s="5" t="n"/>
      <c r="I232" s="6">
        <f>IF(OR(G232="",H232=""),"",G232*H232)</f>
        <v/>
      </c>
      <c r="J232" s="5" t="n"/>
    </row>
    <row r="233">
      <c r="A233" s="5" t="n"/>
      <c r="B233" s="5" t="n"/>
      <c r="C233" s="5" t="n"/>
      <c r="D233" s="5" t="n"/>
      <c r="E233" s="5" t="n"/>
      <c r="F233" s="5" t="n"/>
      <c r="G233" s="6">
        <f>IF(OR(E233="",F233=""),"",E233*F233/1000000)</f>
        <v/>
      </c>
      <c r="H233" s="5" t="n"/>
      <c r="I233" s="6">
        <f>IF(OR(G233="",H233=""),"",G233*H233)</f>
        <v/>
      </c>
      <c r="J233" s="5" t="n"/>
    </row>
    <row r="234">
      <c r="A234" s="5" t="n"/>
      <c r="B234" s="5" t="n"/>
      <c r="C234" s="5" t="n"/>
      <c r="D234" s="5" t="n"/>
      <c r="E234" s="5" t="n"/>
      <c r="F234" s="5" t="n"/>
      <c r="G234" s="6">
        <f>IF(OR(E234="",F234=""),"",E234*F234/1000000)</f>
        <v/>
      </c>
      <c r="H234" s="5" t="n"/>
      <c r="I234" s="6">
        <f>IF(OR(G234="",H234=""),"",G234*H234)</f>
        <v/>
      </c>
      <c r="J234" s="5" t="n"/>
    </row>
    <row r="235">
      <c r="A235" s="5" t="n"/>
      <c r="B235" s="5" t="n"/>
      <c r="C235" s="5" t="n"/>
      <c r="D235" s="5" t="n"/>
      <c r="E235" s="5" t="n"/>
      <c r="F235" s="5" t="n"/>
      <c r="G235" s="6">
        <f>IF(OR(E235="",F235=""),"",E235*F235/1000000)</f>
        <v/>
      </c>
      <c r="H235" s="5" t="n"/>
      <c r="I235" s="6">
        <f>IF(OR(G235="",H235=""),"",G235*H235)</f>
        <v/>
      </c>
      <c r="J235" s="5" t="n"/>
    </row>
    <row r="236">
      <c r="A236" s="5" t="n"/>
      <c r="B236" s="5" t="n"/>
      <c r="C236" s="5" t="n"/>
      <c r="D236" s="5" t="n"/>
      <c r="E236" s="5" t="n"/>
      <c r="F236" s="5" t="n"/>
      <c r="G236" s="6">
        <f>IF(OR(E236="",F236=""),"",E236*F236/1000000)</f>
        <v/>
      </c>
      <c r="H236" s="5" t="n"/>
      <c r="I236" s="6">
        <f>IF(OR(G236="",H236=""),"",G236*H236)</f>
        <v/>
      </c>
      <c r="J236" s="5" t="n"/>
    </row>
    <row r="237">
      <c r="A237" s="5" t="n"/>
      <c r="B237" s="5" t="n"/>
      <c r="C237" s="5" t="n"/>
      <c r="D237" s="5" t="n"/>
      <c r="E237" s="5" t="n"/>
      <c r="F237" s="5" t="n"/>
      <c r="G237" s="6">
        <f>IF(OR(E237="",F237=""),"",E237*F237/1000000)</f>
        <v/>
      </c>
      <c r="H237" s="5" t="n"/>
      <c r="I237" s="6">
        <f>IF(OR(G237="",H237=""),"",G237*H237)</f>
        <v/>
      </c>
      <c r="J237" s="5" t="n"/>
    </row>
    <row r="238">
      <c r="A238" s="5" t="n"/>
      <c r="B238" s="5" t="n"/>
      <c r="C238" s="5" t="n"/>
      <c r="D238" s="5" t="n"/>
      <c r="E238" s="5" t="n"/>
      <c r="F238" s="5" t="n"/>
      <c r="G238" s="6">
        <f>IF(OR(E238="",F238=""),"",E238*F238/1000000)</f>
        <v/>
      </c>
      <c r="H238" s="5" t="n"/>
      <c r="I238" s="6">
        <f>IF(OR(G238="",H238=""),"",G238*H238)</f>
        <v/>
      </c>
      <c r="J238" s="5" t="n"/>
    </row>
    <row r="239">
      <c r="A239" s="5" t="n"/>
      <c r="B239" s="5" t="n"/>
      <c r="C239" s="5" t="n"/>
      <c r="D239" s="5" t="n"/>
      <c r="E239" s="5" t="n"/>
      <c r="F239" s="5" t="n"/>
      <c r="G239" s="6">
        <f>IF(OR(E239="",F239=""),"",E239*F239/1000000)</f>
        <v/>
      </c>
      <c r="H239" s="5" t="n"/>
      <c r="I239" s="6">
        <f>IF(OR(G239="",H239=""),"",G239*H239)</f>
        <v/>
      </c>
      <c r="J239" s="5" t="n"/>
    </row>
    <row r="240">
      <c r="A240" s="5" t="n"/>
      <c r="B240" s="5" t="n"/>
      <c r="C240" s="5" t="n"/>
      <c r="D240" s="5" t="n"/>
      <c r="E240" s="5" t="n"/>
      <c r="F240" s="5" t="n"/>
      <c r="G240" s="6">
        <f>IF(OR(E240="",F240=""),"",E240*F240/1000000)</f>
        <v/>
      </c>
      <c r="H240" s="5" t="n"/>
      <c r="I240" s="6">
        <f>IF(OR(G240="",H240=""),"",G240*H240)</f>
        <v/>
      </c>
      <c r="J240" s="5" t="n"/>
    </row>
    <row r="241">
      <c r="A241" s="5" t="n"/>
      <c r="B241" s="5" t="n"/>
      <c r="C241" s="5" t="n"/>
      <c r="D241" s="5" t="n"/>
      <c r="E241" s="5" t="n"/>
      <c r="F241" s="5" t="n"/>
      <c r="G241" s="6">
        <f>IF(OR(E241="",F241=""),"",E241*F241/1000000)</f>
        <v/>
      </c>
      <c r="H241" s="5" t="n"/>
      <c r="I241" s="6">
        <f>IF(OR(G241="",H241=""),"",G241*H241)</f>
        <v/>
      </c>
      <c r="J241" s="5" t="n"/>
    </row>
    <row r="242">
      <c r="A242" s="5" t="n"/>
      <c r="B242" s="5" t="n"/>
      <c r="C242" s="5" t="n"/>
      <c r="D242" s="5" t="n"/>
      <c r="E242" s="5" t="n"/>
      <c r="F242" s="5" t="n"/>
      <c r="G242" s="6">
        <f>IF(OR(E242="",F242=""),"",E242*F242/1000000)</f>
        <v/>
      </c>
      <c r="H242" s="5" t="n"/>
      <c r="I242" s="6">
        <f>IF(OR(G242="",H242=""),"",G242*H242)</f>
        <v/>
      </c>
      <c r="J242" s="5" t="n"/>
    </row>
    <row r="243">
      <c r="A243" s="5" t="n"/>
      <c r="B243" s="5" t="n"/>
      <c r="C243" s="5" t="n"/>
      <c r="D243" s="5" t="n"/>
      <c r="E243" s="5" t="n"/>
      <c r="F243" s="5" t="n"/>
      <c r="G243" s="6">
        <f>IF(OR(E243="",F243=""),"",E243*F243/1000000)</f>
        <v/>
      </c>
      <c r="H243" s="5" t="n"/>
      <c r="I243" s="6">
        <f>IF(OR(G243="",H243=""),"",G243*H243)</f>
        <v/>
      </c>
      <c r="J243" s="5" t="n"/>
    </row>
    <row r="244">
      <c r="A244" s="5" t="n"/>
      <c r="B244" s="5" t="n"/>
      <c r="C244" s="5" t="n"/>
      <c r="D244" s="5" t="n"/>
      <c r="E244" s="5" t="n"/>
      <c r="F244" s="5" t="n"/>
      <c r="G244" s="6">
        <f>IF(OR(E244="",F244=""),"",E244*F244/1000000)</f>
        <v/>
      </c>
      <c r="H244" s="5" t="n"/>
      <c r="I244" s="6">
        <f>IF(OR(G244="",H244=""),"",G244*H244)</f>
        <v/>
      </c>
      <c r="J244" s="5" t="n"/>
    </row>
    <row r="245">
      <c r="A245" s="5" t="n"/>
      <c r="B245" s="5" t="n"/>
      <c r="C245" s="5" t="n"/>
      <c r="D245" s="5" t="n"/>
      <c r="E245" s="5" t="n"/>
      <c r="F245" s="5" t="n"/>
      <c r="G245" s="6">
        <f>IF(OR(E245="",F245=""),"",E245*F245/1000000)</f>
        <v/>
      </c>
      <c r="H245" s="5" t="n"/>
      <c r="I245" s="6">
        <f>IF(OR(G245="",H245=""),"",G245*H245)</f>
        <v/>
      </c>
      <c r="J245" s="5" t="n"/>
    </row>
    <row r="246">
      <c r="A246" s="5" t="n"/>
      <c r="B246" s="5" t="n"/>
      <c r="C246" s="5" t="n"/>
      <c r="D246" s="5" t="n"/>
      <c r="E246" s="5" t="n"/>
      <c r="F246" s="5" t="n"/>
      <c r="G246" s="6">
        <f>IF(OR(E246="",F246=""),"",E246*F246/1000000)</f>
        <v/>
      </c>
      <c r="H246" s="5" t="n"/>
      <c r="I246" s="6">
        <f>IF(OR(G246="",H246=""),"",G246*H246)</f>
        <v/>
      </c>
      <c r="J246" s="5" t="n"/>
    </row>
    <row r="247">
      <c r="A247" s="5" t="n"/>
      <c r="B247" s="5" t="n"/>
      <c r="C247" s="5" t="n"/>
      <c r="D247" s="5" t="n"/>
      <c r="E247" s="5" t="n"/>
      <c r="F247" s="5" t="n"/>
      <c r="G247" s="6">
        <f>IF(OR(E247="",F247=""),"",E247*F247/1000000)</f>
        <v/>
      </c>
      <c r="H247" s="5" t="n"/>
      <c r="I247" s="6">
        <f>IF(OR(G247="",H247=""),"",G247*H247)</f>
        <v/>
      </c>
      <c r="J247" s="5" t="n"/>
    </row>
    <row r="248">
      <c r="A248" s="5" t="n"/>
      <c r="B248" s="5" t="n"/>
      <c r="C248" s="5" t="n"/>
      <c r="D248" s="5" t="n"/>
      <c r="E248" s="5" t="n"/>
      <c r="F248" s="5" t="n"/>
      <c r="G248" s="6">
        <f>IF(OR(E248="",F248=""),"",E248*F248/1000000)</f>
        <v/>
      </c>
      <c r="H248" s="5" t="n"/>
      <c r="I248" s="6">
        <f>IF(OR(G248="",H248=""),"",G248*H248)</f>
        <v/>
      </c>
      <c r="J248" s="5" t="n"/>
    </row>
    <row r="249">
      <c r="A249" s="5" t="n"/>
      <c r="B249" s="5" t="n"/>
      <c r="C249" s="5" t="n"/>
      <c r="D249" s="5" t="n"/>
      <c r="E249" s="5" t="n"/>
      <c r="F249" s="5" t="n"/>
      <c r="G249" s="6">
        <f>IF(OR(E249="",F249=""),"",E249*F249/1000000)</f>
        <v/>
      </c>
      <c r="H249" s="5" t="n"/>
      <c r="I249" s="6">
        <f>IF(OR(G249="",H249=""),"",G249*H249)</f>
        <v/>
      </c>
      <c r="J249" s="5" t="n"/>
    </row>
    <row r="250">
      <c r="A250" s="5" t="n"/>
      <c r="B250" s="5" t="n"/>
      <c r="C250" s="5" t="n"/>
      <c r="D250" s="5" t="n"/>
      <c r="E250" s="5" t="n"/>
      <c r="F250" s="5" t="n"/>
      <c r="G250" s="6">
        <f>IF(OR(E250="",F250=""),"",E250*F250/1000000)</f>
        <v/>
      </c>
      <c r="H250" s="5" t="n"/>
      <c r="I250" s="6">
        <f>IF(OR(G250="",H250=""),"",G250*H250)</f>
        <v/>
      </c>
      <c r="J250" s="5" t="n"/>
    </row>
    <row r="251">
      <c r="A251" s="5" t="n"/>
      <c r="B251" s="5" t="n"/>
      <c r="C251" s="5" t="n"/>
      <c r="D251" s="5" t="n"/>
      <c r="E251" s="5" t="n"/>
      <c r="F251" s="5" t="n"/>
      <c r="G251" s="6">
        <f>IF(OR(E251="",F251=""),"",E251*F251/1000000)</f>
        <v/>
      </c>
      <c r="H251" s="5" t="n"/>
      <c r="I251" s="6">
        <f>IF(OR(G251="",H251=""),"",G251*H251)</f>
        <v/>
      </c>
      <c r="J251" s="5" t="n"/>
    </row>
    <row r="252">
      <c r="A252" s="5" t="n"/>
      <c r="B252" s="5" t="n"/>
      <c r="C252" s="5" t="n"/>
      <c r="D252" s="5" t="n"/>
      <c r="E252" s="5" t="n"/>
      <c r="F252" s="5" t="n"/>
      <c r="G252" s="6">
        <f>IF(OR(E252="",F252=""),"",E252*F252/1000000)</f>
        <v/>
      </c>
      <c r="H252" s="5" t="n"/>
      <c r="I252" s="6">
        <f>IF(OR(G252="",H252=""),"",G252*H252)</f>
        <v/>
      </c>
      <c r="J252" s="5" t="n"/>
    </row>
    <row r="253">
      <c r="A253" s="5" t="n"/>
      <c r="B253" s="5" t="n"/>
      <c r="C253" s="5" t="n"/>
      <c r="D253" s="5" t="n"/>
      <c r="E253" s="5" t="n"/>
      <c r="F253" s="5" t="n"/>
      <c r="G253" s="6">
        <f>IF(OR(E253="",F253=""),"",E253*F253/1000000)</f>
        <v/>
      </c>
      <c r="H253" s="5" t="n"/>
      <c r="I253" s="6">
        <f>IF(OR(G253="",H253=""),"",G253*H253)</f>
        <v/>
      </c>
      <c r="J253" s="5" t="n"/>
    </row>
    <row r="254">
      <c r="A254" s="5" t="n"/>
      <c r="B254" s="5" t="n"/>
      <c r="C254" s="5" t="n"/>
      <c r="D254" s="5" t="n"/>
      <c r="E254" s="5" t="n"/>
      <c r="F254" s="5" t="n"/>
      <c r="G254" s="6">
        <f>IF(OR(E254="",F254=""),"",E254*F254/1000000)</f>
        <v/>
      </c>
      <c r="H254" s="5" t="n"/>
      <c r="I254" s="6">
        <f>IF(OR(G254="",H254=""),"",G254*H254)</f>
        <v/>
      </c>
      <c r="J254" s="5" t="n"/>
    </row>
    <row r="255">
      <c r="A255" s="5" t="n"/>
      <c r="B255" s="5" t="n"/>
      <c r="C255" s="5" t="n"/>
      <c r="D255" s="5" t="n"/>
      <c r="E255" s="5" t="n"/>
      <c r="F255" s="5" t="n"/>
      <c r="G255" s="6">
        <f>IF(OR(E255="",F255=""),"",E255*F255/1000000)</f>
        <v/>
      </c>
      <c r="H255" s="5" t="n"/>
      <c r="I255" s="6">
        <f>IF(OR(G255="",H255=""),"",G255*H255)</f>
        <v/>
      </c>
      <c r="J255" s="5" t="n"/>
    </row>
    <row r="256">
      <c r="A256" s="5" t="n"/>
      <c r="B256" s="5" t="n"/>
      <c r="C256" s="5" t="n"/>
      <c r="D256" s="5" t="n"/>
      <c r="E256" s="5" t="n"/>
      <c r="F256" s="5" t="n"/>
      <c r="G256" s="6">
        <f>IF(OR(E256="",F256=""),"",E256*F256/1000000)</f>
        <v/>
      </c>
      <c r="H256" s="5" t="n"/>
      <c r="I256" s="6">
        <f>IF(OR(G256="",H256=""),"",G256*H256)</f>
        <v/>
      </c>
      <c r="J256" s="5" t="n"/>
    </row>
    <row r="257">
      <c r="A257" s="5" t="n"/>
      <c r="B257" s="5" t="n"/>
      <c r="C257" s="5" t="n"/>
      <c r="D257" s="5" t="n"/>
      <c r="E257" s="5" t="n"/>
      <c r="F257" s="5" t="n"/>
      <c r="G257" s="6">
        <f>IF(OR(E257="",F257=""),"",E257*F257/1000000)</f>
        <v/>
      </c>
      <c r="H257" s="5" t="n"/>
      <c r="I257" s="6">
        <f>IF(OR(G257="",H257=""),"",G257*H257)</f>
        <v/>
      </c>
      <c r="J257" s="5" t="n"/>
    </row>
    <row r="258">
      <c r="A258" s="5" t="n"/>
      <c r="B258" s="5" t="n"/>
      <c r="C258" s="5" t="n"/>
      <c r="D258" s="5" t="n"/>
      <c r="E258" s="5" t="n"/>
      <c r="F258" s="5" t="n"/>
      <c r="G258" s="6">
        <f>IF(OR(E258="",F258=""),"",E258*F258/1000000)</f>
        <v/>
      </c>
      <c r="H258" s="5" t="n"/>
      <c r="I258" s="6">
        <f>IF(OR(G258="",H258=""),"",G258*H258)</f>
        <v/>
      </c>
      <c r="J258" s="5" t="n"/>
    </row>
    <row r="259">
      <c r="A259" s="5" t="n"/>
      <c r="B259" s="5" t="n"/>
      <c r="C259" s="5" t="n"/>
      <c r="D259" s="5" t="n"/>
      <c r="E259" s="5" t="n"/>
      <c r="F259" s="5" t="n"/>
      <c r="G259" s="6">
        <f>IF(OR(E259="",F259=""),"",E259*F259/1000000)</f>
        <v/>
      </c>
      <c r="H259" s="5" t="n"/>
      <c r="I259" s="6">
        <f>IF(OR(G259="",H259=""),"",G259*H259)</f>
        <v/>
      </c>
      <c r="J259" s="5" t="n"/>
    </row>
    <row r="260">
      <c r="A260" s="5" t="n"/>
      <c r="B260" s="5" t="n"/>
      <c r="C260" s="5" t="n"/>
      <c r="D260" s="5" t="n"/>
      <c r="E260" s="5" t="n"/>
      <c r="F260" s="5" t="n"/>
      <c r="G260" s="6">
        <f>IF(OR(E260="",F260=""),"",E260*F260/1000000)</f>
        <v/>
      </c>
      <c r="H260" s="5" t="n"/>
      <c r="I260" s="6">
        <f>IF(OR(G260="",H260=""),"",G260*H260)</f>
        <v/>
      </c>
      <c r="J260" s="5" t="n"/>
    </row>
    <row r="261">
      <c r="A261" s="5" t="n"/>
      <c r="B261" s="5" t="n"/>
      <c r="C261" s="5" t="n"/>
      <c r="D261" s="5" t="n"/>
      <c r="E261" s="5" t="n"/>
      <c r="F261" s="5" t="n"/>
      <c r="G261" s="6">
        <f>IF(OR(E261="",F261=""),"",E261*F261/1000000)</f>
        <v/>
      </c>
      <c r="H261" s="5" t="n"/>
      <c r="I261" s="6">
        <f>IF(OR(G261="",H261=""),"",G261*H261)</f>
        <v/>
      </c>
      <c r="J261" s="5" t="n"/>
    </row>
    <row r="262">
      <c r="A262" s="5" t="n"/>
      <c r="B262" s="5" t="n"/>
      <c r="C262" s="5" t="n"/>
      <c r="D262" s="5" t="n"/>
      <c r="E262" s="5" t="n"/>
      <c r="F262" s="5" t="n"/>
      <c r="G262" s="6">
        <f>IF(OR(E262="",F262=""),"",E262*F262/1000000)</f>
        <v/>
      </c>
      <c r="H262" s="5" t="n"/>
      <c r="I262" s="6">
        <f>IF(OR(G262="",H262=""),"",G262*H262)</f>
        <v/>
      </c>
      <c r="J262" s="5" t="n"/>
    </row>
    <row r="263">
      <c r="A263" s="5" t="n"/>
      <c r="B263" s="5" t="n"/>
      <c r="C263" s="5" t="n"/>
      <c r="D263" s="5" t="n"/>
      <c r="E263" s="5" t="n"/>
      <c r="F263" s="5" t="n"/>
      <c r="G263" s="6">
        <f>IF(OR(E263="",F263=""),"",E263*F263/1000000)</f>
        <v/>
      </c>
      <c r="H263" s="5" t="n"/>
      <c r="I263" s="6">
        <f>IF(OR(G263="",H263=""),"",G263*H263)</f>
        <v/>
      </c>
      <c r="J263" s="5" t="n"/>
    </row>
    <row r="264">
      <c r="A264" s="5" t="n"/>
      <c r="B264" s="5" t="n"/>
      <c r="C264" s="5" t="n"/>
      <c r="D264" s="5" t="n"/>
      <c r="E264" s="5" t="n"/>
      <c r="F264" s="5" t="n"/>
      <c r="G264" s="6">
        <f>IF(OR(E264="",F264=""),"",E264*F264/1000000)</f>
        <v/>
      </c>
      <c r="H264" s="5" t="n"/>
      <c r="I264" s="6">
        <f>IF(OR(G264="",H264=""),"",G264*H264)</f>
        <v/>
      </c>
      <c r="J264" s="5" t="n"/>
    </row>
    <row r="265">
      <c r="A265" s="5" t="n"/>
      <c r="B265" s="5" t="n"/>
      <c r="C265" s="5" t="n"/>
      <c r="D265" s="5" t="n"/>
      <c r="E265" s="5" t="n"/>
      <c r="F265" s="5" t="n"/>
      <c r="G265" s="6">
        <f>IF(OR(E265="",F265=""),"",E265*F265/1000000)</f>
        <v/>
      </c>
      <c r="H265" s="5" t="n"/>
      <c r="I265" s="6">
        <f>IF(OR(G265="",H265=""),"",G265*H265)</f>
        <v/>
      </c>
      <c r="J265" s="5" t="n"/>
    </row>
    <row r="266">
      <c r="A266" s="5" t="n"/>
      <c r="B266" s="5" t="n"/>
      <c r="C266" s="5" t="n"/>
      <c r="D266" s="5" t="n"/>
      <c r="E266" s="5" t="n"/>
      <c r="F266" s="5" t="n"/>
      <c r="G266" s="6">
        <f>IF(OR(E266="",F266=""),"",E266*F266/1000000)</f>
        <v/>
      </c>
      <c r="H266" s="5" t="n"/>
      <c r="I266" s="6">
        <f>IF(OR(G266="",H266=""),"",G266*H266)</f>
        <v/>
      </c>
      <c r="J266" s="5" t="n"/>
    </row>
    <row r="267">
      <c r="A267" s="5" t="n"/>
      <c r="B267" s="5" t="n"/>
      <c r="C267" s="5" t="n"/>
      <c r="D267" s="5" t="n"/>
      <c r="E267" s="5" t="n"/>
      <c r="F267" s="5" t="n"/>
      <c r="G267" s="6">
        <f>IF(OR(E267="",F267=""),"",E267*F267/1000000)</f>
        <v/>
      </c>
      <c r="H267" s="5" t="n"/>
      <c r="I267" s="6">
        <f>IF(OR(G267="",H267=""),"",G267*H267)</f>
        <v/>
      </c>
      <c r="J267" s="5" t="n"/>
    </row>
    <row r="268">
      <c r="A268" s="5" t="n"/>
      <c r="B268" s="5" t="n"/>
      <c r="C268" s="5" t="n"/>
      <c r="D268" s="5" t="n"/>
      <c r="E268" s="5" t="n"/>
      <c r="F268" s="5" t="n"/>
      <c r="G268" s="6">
        <f>IF(OR(E268="",F268=""),"",E268*F268/1000000)</f>
        <v/>
      </c>
      <c r="H268" s="5" t="n"/>
      <c r="I268" s="6">
        <f>IF(OR(G268="",H268=""),"",G268*H268)</f>
        <v/>
      </c>
      <c r="J268" s="5" t="n"/>
    </row>
    <row r="269">
      <c r="A269" s="5" t="n"/>
      <c r="B269" s="5" t="n"/>
      <c r="C269" s="5" t="n"/>
      <c r="D269" s="5" t="n"/>
      <c r="E269" s="5" t="n"/>
      <c r="F269" s="5" t="n"/>
      <c r="G269" s="6">
        <f>IF(OR(E269="",F269=""),"",E269*F269/1000000)</f>
        <v/>
      </c>
      <c r="H269" s="5" t="n"/>
      <c r="I269" s="6">
        <f>IF(OR(G269="",H269=""),"",G269*H269)</f>
        <v/>
      </c>
      <c r="J269" s="5" t="n"/>
    </row>
    <row r="270">
      <c r="A270" s="5" t="n"/>
      <c r="B270" s="5" t="n"/>
      <c r="C270" s="5" t="n"/>
      <c r="D270" s="5" t="n"/>
      <c r="E270" s="5" t="n"/>
      <c r="F270" s="5" t="n"/>
      <c r="G270" s="6">
        <f>IF(OR(E270="",F270=""),"",E270*F270/1000000)</f>
        <v/>
      </c>
      <c r="H270" s="5" t="n"/>
      <c r="I270" s="6">
        <f>IF(OR(G270="",H270=""),"",G270*H270)</f>
        <v/>
      </c>
      <c r="J270" s="5" t="n"/>
    </row>
    <row r="271">
      <c r="A271" s="5" t="n"/>
      <c r="B271" s="5" t="n"/>
      <c r="C271" s="5" t="n"/>
      <c r="D271" s="5" t="n"/>
      <c r="E271" s="5" t="n"/>
      <c r="F271" s="5" t="n"/>
      <c r="G271" s="6">
        <f>IF(OR(E271="",F271=""),"",E271*F271/1000000)</f>
        <v/>
      </c>
      <c r="H271" s="5" t="n"/>
      <c r="I271" s="6">
        <f>IF(OR(G271="",H271=""),"",G271*H271)</f>
        <v/>
      </c>
      <c r="J271" s="5" t="n"/>
    </row>
    <row r="272">
      <c r="A272" s="5" t="n"/>
      <c r="B272" s="5" t="n"/>
      <c r="C272" s="5" t="n"/>
      <c r="D272" s="5" t="n"/>
      <c r="E272" s="5" t="n"/>
      <c r="F272" s="5" t="n"/>
      <c r="G272" s="6">
        <f>IF(OR(E272="",F272=""),"",E272*F272/1000000)</f>
        <v/>
      </c>
      <c r="H272" s="5" t="n"/>
      <c r="I272" s="6">
        <f>IF(OR(G272="",H272=""),"",G272*H272)</f>
        <v/>
      </c>
      <c r="J272" s="5" t="n"/>
    </row>
    <row r="273">
      <c r="A273" s="5" t="n"/>
      <c r="B273" s="5" t="n"/>
      <c r="C273" s="5" t="n"/>
      <c r="D273" s="5" t="n"/>
      <c r="E273" s="5" t="n"/>
      <c r="F273" s="5" t="n"/>
      <c r="G273" s="6">
        <f>IF(OR(E273="",F273=""),"",E273*F273/1000000)</f>
        <v/>
      </c>
      <c r="H273" s="5" t="n"/>
      <c r="I273" s="6">
        <f>IF(OR(G273="",H273=""),"",G273*H273)</f>
        <v/>
      </c>
      <c r="J273" s="5" t="n"/>
    </row>
    <row r="274">
      <c r="A274" s="5" t="n"/>
      <c r="B274" s="5" t="n"/>
      <c r="C274" s="5" t="n"/>
      <c r="D274" s="5" t="n"/>
      <c r="E274" s="5" t="n"/>
      <c r="F274" s="5" t="n"/>
      <c r="G274" s="6">
        <f>IF(OR(E274="",F274=""),"",E274*F274/1000000)</f>
        <v/>
      </c>
      <c r="H274" s="5" t="n"/>
      <c r="I274" s="6">
        <f>IF(OR(G274="",H274=""),"",G274*H274)</f>
        <v/>
      </c>
      <c r="J274" s="5" t="n"/>
    </row>
    <row r="275">
      <c r="A275" s="5" t="n"/>
      <c r="B275" s="5" t="n"/>
      <c r="C275" s="5" t="n"/>
      <c r="D275" s="5" t="n"/>
      <c r="E275" s="5" t="n"/>
      <c r="F275" s="5" t="n"/>
      <c r="G275" s="6">
        <f>IF(OR(E275="",F275=""),"",E275*F275/1000000)</f>
        <v/>
      </c>
      <c r="H275" s="5" t="n"/>
      <c r="I275" s="6">
        <f>IF(OR(G275="",H275=""),"",G275*H275)</f>
        <v/>
      </c>
      <c r="J275" s="5" t="n"/>
    </row>
    <row r="276">
      <c r="A276" s="5" t="n"/>
      <c r="B276" s="5" t="n"/>
      <c r="C276" s="5" t="n"/>
      <c r="D276" s="5" t="n"/>
      <c r="E276" s="5" t="n"/>
      <c r="F276" s="5" t="n"/>
      <c r="G276" s="6">
        <f>IF(OR(E276="",F276=""),"",E276*F276/1000000)</f>
        <v/>
      </c>
      <c r="H276" s="5" t="n"/>
      <c r="I276" s="6">
        <f>IF(OR(G276="",H276=""),"",G276*H276)</f>
        <v/>
      </c>
      <c r="J276" s="5" t="n"/>
    </row>
    <row r="277">
      <c r="A277" s="5" t="n"/>
      <c r="B277" s="5" t="n"/>
      <c r="C277" s="5" t="n"/>
      <c r="D277" s="5" t="n"/>
      <c r="E277" s="5" t="n"/>
      <c r="F277" s="5" t="n"/>
      <c r="G277" s="6">
        <f>IF(OR(E277="",F277=""),"",E277*F277/1000000)</f>
        <v/>
      </c>
      <c r="H277" s="5" t="n"/>
      <c r="I277" s="6">
        <f>IF(OR(G277="",H277=""),"",G277*H277)</f>
        <v/>
      </c>
      <c r="J277" s="5" t="n"/>
    </row>
    <row r="278">
      <c r="A278" s="5" t="n"/>
      <c r="B278" s="5" t="n"/>
      <c r="C278" s="5" t="n"/>
      <c r="D278" s="5" t="n"/>
      <c r="E278" s="5" t="n"/>
      <c r="F278" s="5" t="n"/>
      <c r="G278" s="6">
        <f>IF(OR(E278="",F278=""),"",E278*F278/1000000)</f>
        <v/>
      </c>
      <c r="H278" s="5" t="n"/>
      <c r="I278" s="6">
        <f>IF(OR(G278="",H278=""),"",G278*H278)</f>
        <v/>
      </c>
      <c r="J278" s="5" t="n"/>
    </row>
    <row r="279">
      <c r="A279" s="5" t="n"/>
      <c r="B279" s="5" t="n"/>
      <c r="C279" s="5" t="n"/>
      <c r="D279" s="5" t="n"/>
      <c r="E279" s="5" t="n"/>
      <c r="F279" s="5" t="n"/>
      <c r="G279" s="6">
        <f>IF(OR(E279="",F279=""),"",E279*F279/1000000)</f>
        <v/>
      </c>
      <c r="H279" s="5" t="n"/>
      <c r="I279" s="6">
        <f>IF(OR(G279="",H279=""),"",G279*H279)</f>
        <v/>
      </c>
      <c r="J279" s="5" t="n"/>
    </row>
    <row r="280">
      <c r="A280" s="5" t="n"/>
      <c r="B280" s="5" t="n"/>
      <c r="C280" s="5" t="n"/>
      <c r="D280" s="5" t="n"/>
      <c r="E280" s="5" t="n"/>
      <c r="F280" s="5" t="n"/>
      <c r="G280" s="6">
        <f>IF(OR(E280="",F280=""),"",E280*F280/1000000)</f>
        <v/>
      </c>
      <c r="H280" s="5" t="n"/>
      <c r="I280" s="6">
        <f>IF(OR(G280="",H280=""),"",G280*H280)</f>
        <v/>
      </c>
      <c r="J280" s="5" t="n"/>
    </row>
    <row r="281">
      <c r="A281" s="5" t="n"/>
      <c r="B281" s="5" t="n"/>
      <c r="C281" s="5" t="n"/>
      <c r="D281" s="5" t="n"/>
      <c r="E281" s="5" t="n"/>
      <c r="F281" s="5" t="n"/>
      <c r="G281" s="6">
        <f>IF(OR(E281="",F281=""),"",E281*F281/1000000)</f>
        <v/>
      </c>
      <c r="H281" s="5" t="n"/>
      <c r="I281" s="6">
        <f>IF(OR(G281="",H281=""),"",G281*H281)</f>
        <v/>
      </c>
      <c r="J281" s="5" t="n"/>
    </row>
    <row r="282">
      <c r="A282" s="5" t="n"/>
      <c r="B282" s="5" t="n"/>
      <c r="C282" s="5" t="n"/>
      <c r="D282" s="5" t="n"/>
      <c r="E282" s="5" t="n"/>
      <c r="F282" s="5" t="n"/>
      <c r="G282" s="6">
        <f>IF(OR(E282="",F282=""),"",E282*F282/1000000)</f>
        <v/>
      </c>
      <c r="H282" s="5" t="n"/>
      <c r="I282" s="6">
        <f>IF(OR(G282="",H282=""),"",G282*H282)</f>
        <v/>
      </c>
      <c r="J282" s="5" t="n"/>
    </row>
    <row r="283">
      <c r="A283" s="5" t="n"/>
      <c r="B283" s="5" t="n"/>
      <c r="C283" s="5" t="n"/>
      <c r="D283" s="5" t="n"/>
      <c r="E283" s="5" t="n"/>
      <c r="F283" s="5" t="n"/>
      <c r="G283" s="6">
        <f>IF(OR(E283="",F283=""),"",E283*F283/1000000)</f>
        <v/>
      </c>
      <c r="H283" s="5" t="n"/>
      <c r="I283" s="6">
        <f>IF(OR(G283="",H283=""),"",G283*H283)</f>
        <v/>
      </c>
      <c r="J283" s="5" t="n"/>
    </row>
    <row r="284">
      <c r="A284" s="5" t="n"/>
      <c r="B284" s="5" t="n"/>
      <c r="C284" s="5" t="n"/>
      <c r="D284" s="5" t="n"/>
      <c r="E284" s="5" t="n"/>
      <c r="F284" s="5" t="n"/>
      <c r="G284" s="6">
        <f>IF(OR(E284="",F284=""),"",E284*F284/1000000)</f>
        <v/>
      </c>
      <c r="H284" s="5" t="n"/>
      <c r="I284" s="6">
        <f>IF(OR(G284="",H284=""),"",G284*H284)</f>
        <v/>
      </c>
      <c r="J284" s="5" t="n"/>
    </row>
    <row r="285">
      <c r="A285" s="5" t="n"/>
      <c r="B285" s="5" t="n"/>
      <c r="C285" s="5" t="n"/>
      <c r="D285" s="5" t="n"/>
      <c r="E285" s="5" t="n"/>
      <c r="F285" s="5" t="n"/>
      <c r="G285" s="6">
        <f>IF(OR(E285="",F285=""),"",E285*F285/1000000)</f>
        <v/>
      </c>
      <c r="H285" s="5" t="n"/>
      <c r="I285" s="6">
        <f>IF(OR(G285="",H285=""),"",G285*H285)</f>
        <v/>
      </c>
      <c r="J285" s="5" t="n"/>
    </row>
    <row r="286">
      <c r="A286" s="5" t="n"/>
      <c r="B286" s="5" t="n"/>
      <c r="C286" s="5" t="n"/>
      <c r="D286" s="5" t="n"/>
      <c r="E286" s="5" t="n"/>
      <c r="F286" s="5" t="n"/>
      <c r="G286" s="6">
        <f>IF(OR(E286="",F286=""),"",E286*F286/1000000)</f>
        <v/>
      </c>
      <c r="H286" s="5" t="n"/>
      <c r="I286" s="6">
        <f>IF(OR(G286="",H286=""),"",G286*H286)</f>
        <v/>
      </c>
      <c r="J286" s="5" t="n"/>
    </row>
    <row r="287">
      <c r="A287" s="5" t="n"/>
      <c r="B287" s="5" t="n"/>
      <c r="C287" s="5" t="n"/>
      <c r="D287" s="5" t="n"/>
      <c r="E287" s="5" t="n"/>
      <c r="F287" s="5" t="n"/>
      <c r="G287" s="6">
        <f>IF(OR(E287="",F287=""),"",E287*F287/1000000)</f>
        <v/>
      </c>
      <c r="H287" s="5" t="n"/>
      <c r="I287" s="6">
        <f>IF(OR(G287="",H287=""),"",G287*H287)</f>
        <v/>
      </c>
      <c r="J287" s="5" t="n"/>
    </row>
    <row r="288">
      <c r="A288" s="5" t="n"/>
      <c r="B288" s="5" t="n"/>
      <c r="C288" s="5" t="n"/>
      <c r="D288" s="5" t="n"/>
      <c r="E288" s="5" t="n"/>
      <c r="F288" s="5" t="n"/>
      <c r="G288" s="6">
        <f>IF(OR(E288="",F288=""),"",E288*F288/1000000)</f>
        <v/>
      </c>
      <c r="H288" s="5" t="n"/>
      <c r="I288" s="6">
        <f>IF(OR(G288="",H288=""),"",G288*H288)</f>
        <v/>
      </c>
      <c r="J288" s="5" t="n"/>
    </row>
    <row r="289">
      <c r="A289" s="5" t="n"/>
      <c r="B289" s="5" t="n"/>
      <c r="C289" s="5" t="n"/>
      <c r="D289" s="5" t="n"/>
      <c r="E289" s="5" t="n"/>
      <c r="F289" s="5" t="n"/>
      <c r="G289" s="6">
        <f>IF(OR(E289="",F289=""),"",E289*F289/1000000)</f>
        <v/>
      </c>
      <c r="H289" s="5" t="n"/>
      <c r="I289" s="6">
        <f>IF(OR(G289="",H289=""),"",G289*H289)</f>
        <v/>
      </c>
      <c r="J289" s="5" t="n"/>
    </row>
    <row r="290">
      <c r="A290" s="5" t="n"/>
      <c r="B290" s="5" t="n"/>
      <c r="C290" s="5" t="n"/>
      <c r="D290" s="5" t="n"/>
      <c r="E290" s="5" t="n"/>
      <c r="F290" s="5" t="n"/>
      <c r="G290" s="6">
        <f>IF(OR(E290="",F290=""),"",E290*F290/1000000)</f>
        <v/>
      </c>
      <c r="H290" s="5" t="n"/>
      <c r="I290" s="6">
        <f>IF(OR(G290="",H290=""),"",G290*H290)</f>
        <v/>
      </c>
      <c r="J290" s="5" t="n"/>
    </row>
    <row r="291">
      <c r="A291" s="5" t="n"/>
      <c r="B291" s="5" t="n"/>
      <c r="C291" s="5" t="n"/>
      <c r="D291" s="5" t="n"/>
      <c r="E291" s="5" t="n"/>
      <c r="F291" s="5" t="n"/>
      <c r="G291" s="6">
        <f>IF(OR(E291="",F291=""),"",E291*F291/1000000)</f>
        <v/>
      </c>
      <c r="H291" s="5" t="n"/>
      <c r="I291" s="6">
        <f>IF(OR(G291="",H291=""),"",G291*H291)</f>
        <v/>
      </c>
      <c r="J291" s="5" t="n"/>
    </row>
    <row r="292">
      <c r="A292" s="5" t="n"/>
      <c r="B292" s="5" t="n"/>
      <c r="C292" s="5" t="n"/>
      <c r="D292" s="5" t="n"/>
      <c r="E292" s="5" t="n"/>
      <c r="F292" s="5" t="n"/>
      <c r="G292" s="6">
        <f>IF(OR(E292="",F292=""),"",E292*F292/1000000)</f>
        <v/>
      </c>
      <c r="H292" s="5" t="n"/>
      <c r="I292" s="6">
        <f>IF(OR(G292="",H292=""),"",G292*H292)</f>
        <v/>
      </c>
      <c r="J292" s="5" t="n"/>
    </row>
    <row r="293">
      <c r="A293" s="5" t="n"/>
      <c r="B293" s="5" t="n"/>
      <c r="C293" s="5" t="n"/>
      <c r="D293" s="5" t="n"/>
      <c r="E293" s="5" t="n"/>
      <c r="F293" s="5" t="n"/>
      <c r="G293" s="6">
        <f>IF(OR(E293="",F293=""),"",E293*F293/1000000)</f>
        <v/>
      </c>
      <c r="H293" s="5" t="n"/>
      <c r="I293" s="6">
        <f>IF(OR(G293="",H293=""),"",G293*H293)</f>
        <v/>
      </c>
      <c r="J293" s="5" t="n"/>
    </row>
    <row r="294">
      <c r="A294" s="5" t="n"/>
      <c r="B294" s="5" t="n"/>
      <c r="C294" s="5" t="n"/>
      <c r="D294" s="5" t="n"/>
      <c r="E294" s="5" t="n"/>
      <c r="F294" s="5" t="n"/>
      <c r="G294" s="6">
        <f>IF(OR(E294="",F294=""),"",E294*F294/1000000)</f>
        <v/>
      </c>
      <c r="H294" s="5" t="n"/>
      <c r="I294" s="6">
        <f>IF(OR(G294="",H294=""),"",G294*H294)</f>
        <v/>
      </c>
      <c r="J294" s="5" t="n"/>
    </row>
    <row r="295">
      <c r="A295" s="5" t="n"/>
      <c r="B295" s="5" t="n"/>
      <c r="C295" s="5" t="n"/>
      <c r="D295" s="5" t="n"/>
      <c r="E295" s="5" t="n"/>
      <c r="F295" s="5" t="n"/>
      <c r="G295" s="6">
        <f>IF(OR(E295="",F295=""),"",E295*F295/1000000)</f>
        <v/>
      </c>
      <c r="H295" s="5" t="n"/>
      <c r="I295" s="6">
        <f>IF(OR(G295="",H295=""),"",G295*H295)</f>
        <v/>
      </c>
      <c r="J295" s="5" t="n"/>
    </row>
    <row r="296">
      <c r="A296" s="5" t="n"/>
      <c r="B296" s="5" t="n"/>
      <c r="C296" s="5" t="n"/>
      <c r="D296" s="5" t="n"/>
      <c r="E296" s="5" t="n"/>
      <c r="F296" s="5" t="n"/>
      <c r="G296" s="6">
        <f>IF(OR(E296="",F296=""),"",E296*F296/1000000)</f>
        <v/>
      </c>
      <c r="H296" s="5" t="n"/>
      <c r="I296" s="6">
        <f>IF(OR(G296="",H296=""),"",G296*H296)</f>
        <v/>
      </c>
      <c r="J296" s="5" t="n"/>
    </row>
    <row r="297">
      <c r="A297" s="5" t="n"/>
      <c r="B297" s="5" t="n"/>
      <c r="C297" s="5" t="n"/>
      <c r="D297" s="5" t="n"/>
      <c r="E297" s="5" t="n"/>
      <c r="F297" s="5" t="n"/>
      <c r="G297" s="6">
        <f>IF(OR(E297="",F297=""),"",E297*F297/1000000)</f>
        <v/>
      </c>
      <c r="H297" s="5" t="n"/>
      <c r="I297" s="6">
        <f>IF(OR(G297="",H297=""),"",G297*H297)</f>
        <v/>
      </c>
      <c r="J297" s="5" t="n"/>
    </row>
    <row r="298">
      <c r="A298" s="5" t="n"/>
      <c r="B298" s="5" t="n"/>
      <c r="C298" s="5" t="n"/>
      <c r="D298" s="5" t="n"/>
      <c r="E298" s="5" t="n"/>
      <c r="F298" s="5" t="n"/>
      <c r="G298" s="6">
        <f>IF(OR(E298="",F298=""),"",E298*F298/1000000)</f>
        <v/>
      </c>
      <c r="H298" s="5" t="n"/>
      <c r="I298" s="6">
        <f>IF(OR(G298="",H298=""),"",G298*H298)</f>
        <v/>
      </c>
      <c r="J298" s="5" t="n"/>
    </row>
    <row r="299">
      <c r="A299" s="5" t="n"/>
      <c r="B299" s="5" t="n"/>
      <c r="C299" s="5" t="n"/>
      <c r="D299" s="5" t="n"/>
      <c r="E299" s="5" t="n"/>
      <c r="F299" s="5" t="n"/>
      <c r="G299" s="6">
        <f>IF(OR(E299="",F299=""),"",E299*F299/1000000)</f>
        <v/>
      </c>
      <c r="H299" s="5" t="n"/>
      <c r="I299" s="6">
        <f>IF(OR(G299="",H299=""),"",G299*H299)</f>
        <v/>
      </c>
      <c r="J299" s="5" t="n"/>
    </row>
    <row r="300">
      <c r="A300" s="5" t="n"/>
      <c r="B300" s="5" t="n"/>
      <c r="C300" s="5" t="n"/>
      <c r="D300" s="5" t="n"/>
      <c r="E300" s="5" t="n"/>
      <c r="F300" s="5" t="n"/>
      <c r="G300" s="6">
        <f>IF(OR(E300="",F300=""),"",E300*F300/1000000)</f>
        <v/>
      </c>
      <c r="H300" s="5" t="n"/>
      <c r="I300" s="6">
        <f>IF(OR(G300="",H300=""),"",G300*H300)</f>
        <v/>
      </c>
      <c r="J300" s="5" t="n"/>
    </row>
    <row r="301">
      <c r="A301" s="5" t="n"/>
      <c r="B301" s="5" t="n"/>
      <c r="C301" s="5" t="n"/>
      <c r="D301" s="5" t="n"/>
      <c r="E301" s="5" t="n"/>
      <c r="F301" s="5" t="n"/>
      <c r="G301" s="6">
        <f>IF(OR(E301="",F301=""),"",E301*F301/1000000)</f>
        <v/>
      </c>
      <c r="H301" s="5" t="n"/>
      <c r="I301" s="6">
        <f>IF(OR(G301="",H301=""),"",G301*H301)</f>
        <v/>
      </c>
      <c r="J301" s="5" t="n"/>
    </row>
  </sheetData>
  <dataValidations count="1">
    <dataValidation sqref="D2:D301" showDropDown="0" showInputMessage="0" showErrorMessage="0" allowBlank="0" type="list">
      <formula1>"I,II,III,IV"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Financial year (choose)</t>
        </is>
      </c>
      <c r="B1" s="5" t="inlineStr">
        <is>
          <t>2026-27</t>
        </is>
      </c>
      <c r="C1" s="6" t="n"/>
      <c r="D1" s="6" t="n"/>
      <c r="E1" s="6" t="n"/>
    </row>
    <row r="2">
      <c r="A2" s="6" t="n"/>
      <c r="B2" s="6" t="n"/>
      <c r="C2" s="6" t="n"/>
      <c r="D2" s="6" t="n"/>
      <c r="E2" s="6" t="n"/>
    </row>
    <row r="3" ht="48" customHeight="1">
      <c r="A3" s="4" t="inlineStr">
        <is>
          <t>Item (tonnes unless stated)</t>
        </is>
      </c>
      <c r="B3" s="4" t="inlineStr">
        <is>
          <t>Cat I rigid</t>
        </is>
      </c>
      <c r="C3" s="4" t="inlineStr">
        <is>
          <t>Cat II flexible</t>
        </is>
      </c>
      <c r="D3" s="4" t="inlineStr">
        <is>
          <t>Cat III multilayer</t>
        </is>
      </c>
      <c r="E3" s="4" t="inlineStr">
        <is>
          <t>Cat IV compostable</t>
        </is>
      </c>
    </row>
    <row r="4">
      <c r="A4" s="6" t="inlineStr">
        <is>
          <t>Placed on market, year t-1 (t)</t>
        </is>
      </c>
      <c r="B4" s="5" t="n"/>
      <c r="C4" s="5" t="n"/>
      <c r="D4" s="5" t="n"/>
      <c r="E4" s="5" t="n"/>
    </row>
    <row r="5">
      <c r="A5" s="6" t="inlineStr">
        <is>
          <t>Placed on market, year t-2 (t)</t>
        </is>
      </c>
      <c r="B5" s="5" t="n"/>
      <c r="C5" s="5" t="n"/>
      <c r="D5" s="5" t="n"/>
      <c r="E5" s="5" t="n"/>
    </row>
    <row r="6">
      <c r="A6" s="6" t="inlineStr">
        <is>
          <t>Pre-consumer plastic waste (t)</t>
        </is>
      </c>
      <c r="B6" s="5" t="n"/>
      <c r="C6" s="5" t="n"/>
      <c r="D6" s="5" t="n"/>
      <c r="E6" s="5" t="n"/>
    </row>
    <row r="7">
      <c r="A7" s="6" t="inlineStr">
        <is>
          <t>Q1: average of two years + pre-consumer (t)</t>
        </is>
      </c>
      <c r="B7" s="8">
        <f>IF(COUNT(B4:B6)=0,0,AVERAGE(B4:B5)+N(B6))</f>
        <v/>
      </c>
      <c r="C7" s="8">
        <f>IF(COUNT(C4:C6)=0,0,AVERAGE(C4:C5)+N(C6))</f>
        <v/>
      </c>
      <c r="D7" s="8">
        <f>IF(COUNT(D4:D6)=0,0,AVERAGE(D4:D5)+N(D6))</f>
        <v/>
      </c>
      <c r="E7" s="8">
        <f>IF(COUNT(E4:E6)=0,0,AVERAGE(E4:E5)+N(E6))</f>
        <v/>
      </c>
    </row>
    <row r="8">
      <c r="A8" s="6" t="inlineStr">
        <is>
          <t>EPR target: 100% of Q1 (t)</t>
        </is>
      </c>
      <c r="B8" s="8">
        <f>B7</f>
        <v/>
      </c>
      <c r="C8" s="8">
        <f>C7</f>
        <v/>
      </c>
      <c r="D8" s="8">
        <f>D7</f>
        <v/>
      </c>
      <c r="E8" s="8">
        <f>E7</f>
        <v/>
      </c>
    </row>
    <row r="9">
      <c r="A9" s="6" t="inlineStr">
        <is>
          <t>Minimum recycling (% of target)</t>
        </is>
      </c>
      <c r="B9" s="9">
        <f>INDEX({0.5,0.6,0.7,0.8,0.8},MATCH($B$1,{"2024-25","2025-26","2026-27","2027-28","2028-29"},0))</f>
        <v/>
      </c>
      <c r="C9" s="9">
        <f>INDEX({0.3,0.4,0.5,0.6,0.6},MATCH($B$1,{"2024-25","2025-26","2026-27","2027-28","2028-29"},0))</f>
        <v/>
      </c>
      <c r="D9" s="9">
        <f>INDEX({0.3,0.4,0.5,0.6,0.6},MATCH($B$1,{"2024-25","2025-26","2026-27","2027-28","2028-29"},0))</f>
        <v/>
      </c>
      <c r="E9" s="9">
        <f>INDEX({0.5,0.6,0.7,0.8,0.8},MATCH($B$1,{"2024-25","2025-26","2026-27","2027-28","2028-29"},0))</f>
        <v/>
      </c>
    </row>
    <row r="10">
      <c r="A10" s="6" t="inlineStr">
        <is>
          <t>Minimum recycling (t)</t>
        </is>
      </c>
      <c r="B10" s="8">
        <f>B8*B9</f>
        <v/>
      </c>
      <c r="C10" s="8">
        <f>C8*C9</f>
        <v/>
      </c>
      <c r="D10" s="8">
        <f>D8*D9</f>
        <v/>
      </c>
      <c r="E10" s="8">
        <f>E8*E9</f>
        <v/>
      </c>
    </row>
    <row r="11">
      <c r="A11" s="6" t="inlineStr">
        <is>
          <t>Maximum end-of-life disposal (t)</t>
        </is>
      </c>
      <c r="B11" s="8">
        <f>B8-B10</f>
        <v/>
      </c>
      <c r="C11" s="8">
        <f>C8-C10</f>
        <v/>
      </c>
      <c r="D11" s="8">
        <f>D8-D10</f>
        <v/>
      </c>
      <c r="E11" s="8">
        <f>E8-E10</f>
        <v/>
      </c>
    </row>
    <row r="12">
      <c r="A12" s="6" t="inlineStr">
        <is>
          <t>Plastic used this year (t) (from SKU Register)</t>
        </is>
      </c>
      <c r="B12" s="8">
        <f>SUMIF('SKU Register'!$D$2:$D$301,"I",'SKU Register'!$G$2:$G$301)</f>
        <v/>
      </c>
      <c r="C12" s="8">
        <f>SUMIF('SKU Register'!$D$2:$D$301,"II",'SKU Register'!$G$2:$G$301)</f>
        <v/>
      </c>
      <c r="D12" s="8">
        <f>SUMIF('SKU Register'!$D$2:$D$301,"III",'SKU Register'!$G$2:$G$301)</f>
        <v/>
      </c>
      <c r="E12" s="8">
        <f>SUMIF('SKU Register'!$D$2:$D$301,"IV",'SKU Register'!$G$2:$G$301)</f>
        <v/>
      </c>
    </row>
    <row r="13">
      <c r="A13" s="6" t="inlineStr">
        <is>
          <t>Recycled content required (%)</t>
        </is>
      </c>
      <c r="B13" s="9">
        <f>INDEX({0,0.3,0.4,0.5,0.6},MATCH($B$1,{"2024-25","2025-26","2026-27","2027-28","2028-29"},0))</f>
        <v/>
      </c>
      <c r="C13" s="9">
        <f>INDEX({0,0.1,0.1,0.2,0.2},MATCH($B$1,{"2024-25","2025-26","2026-27","2027-28","2028-29"},0))</f>
        <v/>
      </c>
      <c r="D13" s="9">
        <f>INDEX({0,0.05,0.05,0.1,0.1},MATCH($B$1,{"2024-25","2025-26","2026-27","2027-28","2028-29"},0))</f>
        <v/>
      </c>
      <c r="E13" s="9">
        <f>INDEX({0,0,0,0,0},MATCH($B$1,{"2024-25","2025-26","2026-27","2027-28","2028-29"},0))</f>
        <v/>
      </c>
    </row>
    <row r="14">
      <c r="A14" s="6" t="inlineStr">
        <is>
          <t>Recycled content required (t)</t>
        </is>
      </c>
      <c r="B14" s="8">
        <f>B12*B13</f>
        <v/>
      </c>
      <c r="C14" s="8">
        <f>C12*C13</f>
        <v/>
      </c>
      <c r="D14" s="8">
        <f>D12*D13</f>
        <v/>
      </c>
      <c r="E14" s="8">
        <f>E12*E13</f>
        <v/>
      </c>
    </row>
    <row r="15">
      <c r="A15" s="6" t="inlineStr">
        <is>
          <t>Recycled content used (t) (from SKU Register)</t>
        </is>
      </c>
      <c r="B15" s="8">
        <f>SUMIF('SKU Register'!$D$2:$D$301,"I",'SKU Register'!$I$2:$I$301)</f>
        <v/>
      </c>
      <c r="C15" s="8">
        <f>SUMIF('SKU Register'!$D$2:$D$301,"II",'SKU Register'!$I$2:$I$301)</f>
        <v/>
      </c>
      <c r="D15" s="8">
        <f>SUMIF('SKU Register'!$D$2:$D$301,"III",'SKU Register'!$I$2:$I$301)</f>
        <v/>
      </c>
      <c r="E15" s="8">
        <f>SUMIF('SKU Register'!$D$2:$D$301,"IV",'SKU Register'!$I$2:$I$301)</f>
        <v/>
      </c>
    </row>
    <row r="16">
      <c r="A16" s="6" t="inlineStr">
        <is>
          <t>Recycled content gap (t)</t>
        </is>
      </c>
      <c r="B16" s="8">
        <f>MAX(0,B14-B15)</f>
        <v/>
      </c>
      <c r="C16" s="8">
        <f>MAX(0,C14-C15)</f>
        <v/>
      </c>
      <c r="D16" s="8">
        <f>MAX(0,D14-D15)</f>
        <v/>
      </c>
      <c r="E16" s="8">
        <f>MAX(0,E14-E15)</f>
        <v/>
      </c>
    </row>
    <row r="17">
      <c r="A17" s="6" t="n"/>
      <c r="B17" s="6" t="n"/>
      <c r="C17" s="6" t="n"/>
      <c r="D17" s="6" t="n"/>
      <c r="E17" s="6" t="n"/>
    </row>
    <row r="18" ht="45" customHeight="1">
      <c r="A18" s="2" t="inlineStr">
        <is>
          <t>Category IV minimum recycling refers to processing through industrial composting. Reuse targets apply to rigid (Category I) packaging of brand owners: check the reuse table for your pack sizes. Recycled content applies from 2025-26.</t>
        </is>
      </c>
      <c r="B18" s="6" t="n"/>
      <c r="C18" s="6" t="n"/>
      <c r="D18" s="6" t="n"/>
      <c r="E18" s="6" t="n"/>
    </row>
  </sheetData>
  <dataValidations count="1">
    <dataValidation sqref="B1" showDropDown="0" showInputMessage="0" showErrorMessage="0" allowBlank="0" type="list">
      <formula1>"2024-25,2025-26,2026-27,2027-28,2028-29"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  <col width="11" customWidth="1" min="4" max="4"/>
    <col width="20" customWidth="1" min="5" max="5"/>
    <col width="10" customWidth="1" min="6" max="6"/>
    <col width="14" customWidth="1" min="7" max="7"/>
    <col width="14" customWidth="1" min="8" max="8"/>
    <col width="20" customWidth="1" min="9" max="9"/>
    <col width="24" customWidth="1" min="10" max="10"/>
  </cols>
  <sheetData>
    <row r="1" ht="48" customHeight="1">
      <c r="A1" s="4" t="inlineStr">
        <is>
          <t>Date</t>
        </is>
      </c>
      <c r="B1" s="4" t="inlineStr">
        <is>
          <t>Processor (PWP) name</t>
        </is>
      </c>
      <c r="C1" s="4" t="inlineStr">
        <is>
          <t>PWP registration no.</t>
        </is>
      </c>
      <c r="D1" s="4" t="inlineStr">
        <is>
          <t>Category (I-IV)</t>
        </is>
      </c>
      <c r="E1" s="4" t="inlineStr">
        <is>
          <t>Type (Recycling / End-of-life / Reuse)</t>
        </is>
      </c>
      <c r="F1" s="4" t="inlineStr">
        <is>
          <t>Tonnes</t>
        </is>
      </c>
      <c r="G1" s="4" t="inlineStr">
        <is>
          <t>Price per tonne (₹)</t>
        </is>
      </c>
      <c r="H1" s="4" t="inlineStr">
        <is>
          <t>Cost (₹)</t>
        </is>
      </c>
      <c r="I1" s="4" t="inlineStr">
        <is>
          <t>Portal transaction ID</t>
        </is>
      </c>
      <c r="J1" s="4" t="inlineStr">
        <is>
          <t>Notes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6">
        <f>IF(OR(F2="",G2=""),"",F2*G2)</f>
        <v/>
      </c>
      <c r="I2" s="5" t="n"/>
      <c r="J2" s="5" t="n"/>
    </row>
    <row r="3">
      <c r="A3" s="5" t="n"/>
      <c r="B3" s="5" t="n"/>
      <c r="C3" s="5" t="n"/>
      <c r="D3" s="5" t="n"/>
      <c r="E3" s="5" t="n"/>
      <c r="F3" s="5" t="n"/>
      <c r="G3" s="5" t="n"/>
      <c r="H3" s="6">
        <f>IF(OR(F3="",G3=""),"",F3*G3)</f>
        <v/>
      </c>
      <c r="I3" s="5" t="n"/>
      <c r="J3" s="5" t="n"/>
    </row>
    <row r="4">
      <c r="A4" s="5" t="n"/>
      <c r="B4" s="5" t="n"/>
      <c r="C4" s="5" t="n"/>
      <c r="D4" s="5" t="n"/>
      <c r="E4" s="5" t="n"/>
      <c r="F4" s="5" t="n"/>
      <c r="G4" s="5" t="n"/>
      <c r="H4" s="6">
        <f>IF(OR(F4="",G4=""),"",F4*G4)</f>
        <v/>
      </c>
      <c r="I4" s="5" t="n"/>
      <c r="J4" s="5" t="n"/>
    </row>
    <row r="5">
      <c r="A5" s="5" t="n"/>
      <c r="B5" s="5" t="n"/>
      <c r="C5" s="5" t="n"/>
      <c r="D5" s="5" t="n"/>
      <c r="E5" s="5" t="n"/>
      <c r="F5" s="5" t="n"/>
      <c r="G5" s="5" t="n"/>
      <c r="H5" s="6">
        <f>IF(OR(F5="",G5=""),"",F5*G5)</f>
        <v/>
      </c>
      <c r="I5" s="5" t="n"/>
      <c r="J5" s="5" t="n"/>
    </row>
    <row r="6">
      <c r="A6" s="5" t="n"/>
      <c r="B6" s="5" t="n"/>
      <c r="C6" s="5" t="n"/>
      <c r="D6" s="5" t="n"/>
      <c r="E6" s="5" t="n"/>
      <c r="F6" s="5" t="n"/>
      <c r="G6" s="5" t="n"/>
      <c r="H6" s="6">
        <f>IF(OR(F6="",G6=""),"",F6*G6)</f>
        <v/>
      </c>
      <c r="I6" s="5" t="n"/>
      <c r="J6" s="5" t="n"/>
    </row>
    <row r="7">
      <c r="A7" s="5" t="n"/>
      <c r="B7" s="5" t="n"/>
      <c r="C7" s="5" t="n"/>
      <c r="D7" s="5" t="n"/>
      <c r="E7" s="5" t="n"/>
      <c r="F7" s="5" t="n"/>
      <c r="G7" s="5" t="n"/>
      <c r="H7" s="6">
        <f>IF(OR(F7="",G7=""),"",F7*G7)</f>
        <v/>
      </c>
      <c r="I7" s="5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6">
        <f>IF(OR(F8="",G8=""),"",F8*G8)</f>
        <v/>
      </c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6">
        <f>IF(OR(F9="",G9=""),"",F9*G9)</f>
        <v/>
      </c>
      <c r="I9" s="5" t="n"/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6">
        <f>IF(OR(F10="",G10=""),"",F10*G10)</f>
        <v/>
      </c>
      <c r="I10" s="5" t="n"/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6">
        <f>IF(OR(F11="",G11=""),"",F11*G11)</f>
        <v/>
      </c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6">
        <f>IF(OR(F12="",G12=""),"",F12*G12)</f>
        <v/>
      </c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6">
        <f>IF(OR(F13="",G13=""),"",F13*G13)</f>
        <v/>
      </c>
      <c r="I13" s="5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6">
        <f>IF(OR(F14="",G14=""),"",F14*G14)</f>
        <v/>
      </c>
      <c r="I14" s="5" t="n"/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6">
        <f>IF(OR(F15="",G15=""),"",F15*G15)</f>
        <v/>
      </c>
      <c r="I15" s="5" t="n"/>
      <c r="J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6">
        <f>IF(OR(F16="",G16=""),"",F16*G16)</f>
        <v/>
      </c>
      <c r="I16" s="5" t="n"/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6">
        <f>IF(OR(F17="",G17=""),"",F17*G17)</f>
        <v/>
      </c>
      <c r="I17" s="5" t="n"/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6">
        <f>IF(OR(F18="",G18=""),"",F18*G18)</f>
        <v/>
      </c>
      <c r="I18" s="5" t="n"/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6">
        <f>IF(OR(F19="",G19=""),"",F19*G19)</f>
        <v/>
      </c>
      <c r="I19" s="5" t="n"/>
      <c r="J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6">
        <f>IF(OR(F20="",G20=""),"",F20*G20)</f>
        <v/>
      </c>
      <c r="I20" s="5" t="n"/>
      <c r="J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6">
        <f>IF(OR(F21="",G21=""),"",F21*G21)</f>
        <v/>
      </c>
      <c r="I21" s="5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6">
        <f>IF(OR(F22="",G22=""),"",F22*G22)</f>
        <v/>
      </c>
      <c r="I22" s="5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6">
        <f>IF(OR(F23="",G23=""),"",F23*G23)</f>
        <v/>
      </c>
      <c r="I23" s="5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6">
        <f>IF(OR(F24="",G24=""),"",F24*G24)</f>
        <v/>
      </c>
      <c r="I24" s="5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6">
        <f>IF(OR(F25="",G25=""),"",F25*G25)</f>
        <v/>
      </c>
      <c r="I25" s="5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6">
        <f>IF(OR(F26="",G26=""),"",F26*G26)</f>
        <v/>
      </c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6">
        <f>IF(OR(F27="",G27=""),"",F27*G27)</f>
        <v/>
      </c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6">
        <f>IF(OR(F28="",G28=""),"",F28*G28)</f>
        <v/>
      </c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6">
        <f>IF(OR(F29="",G29=""),"",F29*G29)</f>
        <v/>
      </c>
      <c r="I29" s="5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6">
        <f>IF(OR(F30="",G30=""),"",F30*G30)</f>
        <v/>
      </c>
      <c r="I30" s="5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6">
        <f>IF(OR(F31="",G31=""),"",F31*G31)</f>
        <v/>
      </c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6">
        <f>IF(OR(F32="",G32=""),"",F32*G32)</f>
        <v/>
      </c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6">
        <f>IF(OR(F33="",G33=""),"",F33*G33)</f>
        <v/>
      </c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6">
        <f>IF(OR(F34="",G34=""),"",F34*G34)</f>
        <v/>
      </c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6">
        <f>IF(OR(F35="",G35=""),"",F35*G35)</f>
        <v/>
      </c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6">
        <f>IF(OR(F36="",G36=""),"",F36*G36)</f>
        <v/>
      </c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6">
        <f>IF(OR(F37="",G37=""),"",F37*G37)</f>
        <v/>
      </c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6">
        <f>IF(OR(F38="",G38=""),"",F38*G38)</f>
        <v/>
      </c>
      <c r="I38" s="5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6">
        <f>IF(OR(F39="",G39=""),"",F39*G39)</f>
        <v/>
      </c>
      <c r="I39" s="5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6">
        <f>IF(OR(F40="",G40=""),"",F40*G40)</f>
        <v/>
      </c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6">
        <f>IF(OR(F41="",G41=""),"",F41*G41)</f>
        <v/>
      </c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6">
        <f>IF(OR(F42="",G42=""),"",F42*G42)</f>
        <v/>
      </c>
      <c r="I42" s="5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6">
        <f>IF(OR(F43="",G43=""),"",F43*G43)</f>
        <v/>
      </c>
      <c r="I43" s="5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6">
        <f>IF(OR(F44="",G44=""),"",F44*G44)</f>
        <v/>
      </c>
      <c r="I44" s="5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6">
        <f>IF(OR(F45="",G45=""),"",F45*G45)</f>
        <v/>
      </c>
      <c r="I45" s="5" t="n"/>
      <c r="J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6">
        <f>IF(OR(F46="",G46=""),"",F46*G46)</f>
        <v/>
      </c>
      <c r="I46" s="5" t="n"/>
      <c r="J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6">
        <f>IF(OR(F47="",G47=""),"",F47*G47)</f>
        <v/>
      </c>
      <c r="I47" s="5" t="n"/>
      <c r="J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6">
        <f>IF(OR(F48="",G48=""),"",F48*G48)</f>
        <v/>
      </c>
      <c r="I48" s="5" t="n"/>
      <c r="J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6">
        <f>IF(OR(F49="",G49=""),"",F49*G49)</f>
        <v/>
      </c>
      <c r="I49" s="5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6">
        <f>IF(OR(F50="",G50=""),"",F50*G50)</f>
        <v/>
      </c>
      <c r="I50" s="5" t="n"/>
      <c r="J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6">
        <f>IF(OR(F51="",G51=""),"",F51*G51)</f>
        <v/>
      </c>
      <c r="I51" s="5" t="n"/>
      <c r="J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6">
        <f>IF(OR(F52="",G52=""),"",F52*G52)</f>
        <v/>
      </c>
      <c r="I52" s="5" t="n"/>
      <c r="J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6">
        <f>IF(OR(F53="",G53=""),"",F53*G53)</f>
        <v/>
      </c>
      <c r="I53" s="5" t="n"/>
      <c r="J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6">
        <f>IF(OR(F54="",G54=""),"",F54*G54)</f>
        <v/>
      </c>
      <c r="I54" s="5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6">
        <f>IF(OR(F55="",G55=""),"",F55*G55)</f>
        <v/>
      </c>
      <c r="I55" s="5" t="n"/>
      <c r="J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6">
        <f>IF(OR(F56="",G56=""),"",F56*G56)</f>
        <v/>
      </c>
      <c r="I56" s="5" t="n"/>
      <c r="J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6">
        <f>IF(OR(F57="",G57=""),"",F57*G57)</f>
        <v/>
      </c>
      <c r="I57" s="5" t="n"/>
      <c r="J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6">
        <f>IF(OR(F58="",G58=""),"",F58*G58)</f>
        <v/>
      </c>
      <c r="I58" s="5" t="n"/>
      <c r="J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6">
        <f>IF(OR(F59="",G59=""),"",F59*G59)</f>
        <v/>
      </c>
      <c r="I59" s="5" t="n"/>
      <c r="J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6">
        <f>IF(OR(F60="",G60=""),"",F60*G60)</f>
        <v/>
      </c>
      <c r="I60" s="5" t="n"/>
      <c r="J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6">
        <f>IF(OR(F61="",G61=""),"",F61*G61)</f>
        <v/>
      </c>
      <c r="I61" s="5" t="n"/>
      <c r="J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6">
        <f>IF(OR(F62="",G62=""),"",F62*G62)</f>
        <v/>
      </c>
      <c r="I62" s="5" t="n"/>
      <c r="J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6">
        <f>IF(OR(F63="",G63=""),"",F63*G63)</f>
        <v/>
      </c>
      <c r="I63" s="5" t="n"/>
      <c r="J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6">
        <f>IF(OR(F64="",G64=""),"",F64*G64)</f>
        <v/>
      </c>
      <c r="I64" s="5" t="n"/>
      <c r="J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6">
        <f>IF(OR(F65="",G65=""),"",F65*G65)</f>
        <v/>
      </c>
      <c r="I65" s="5" t="n"/>
      <c r="J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6">
        <f>IF(OR(F66="",G66=""),"",F66*G66)</f>
        <v/>
      </c>
      <c r="I66" s="5" t="n"/>
      <c r="J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6">
        <f>IF(OR(F67="",G67=""),"",F67*G67)</f>
        <v/>
      </c>
      <c r="I67" s="5" t="n"/>
      <c r="J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6">
        <f>IF(OR(F68="",G68=""),"",F68*G68)</f>
        <v/>
      </c>
      <c r="I68" s="5" t="n"/>
      <c r="J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6">
        <f>IF(OR(F69="",G69=""),"",F69*G69)</f>
        <v/>
      </c>
      <c r="I69" s="5" t="n"/>
      <c r="J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6">
        <f>IF(OR(F70="",G70=""),"",F70*G70)</f>
        <v/>
      </c>
      <c r="I70" s="5" t="n"/>
      <c r="J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6">
        <f>IF(OR(F71="",G71=""),"",F71*G71)</f>
        <v/>
      </c>
      <c r="I71" s="5" t="n"/>
      <c r="J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6">
        <f>IF(OR(F72="",G72=""),"",F72*G72)</f>
        <v/>
      </c>
      <c r="I72" s="5" t="n"/>
      <c r="J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6">
        <f>IF(OR(F73="",G73=""),"",F73*G73)</f>
        <v/>
      </c>
      <c r="I73" s="5" t="n"/>
      <c r="J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6">
        <f>IF(OR(F74="",G74=""),"",F74*G74)</f>
        <v/>
      </c>
      <c r="I74" s="5" t="n"/>
      <c r="J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6">
        <f>IF(OR(F75="",G75=""),"",F75*G75)</f>
        <v/>
      </c>
      <c r="I75" s="5" t="n"/>
      <c r="J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6">
        <f>IF(OR(F76="",G76=""),"",F76*G76)</f>
        <v/>
      </c>
      <c r="I76" s="5" t="n"/>
      <c r="J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6">
        <f>IF(OR(F77="",G77=""),"",F77*G77)</f>
        <v/>
      </c>
      <c r="I77" s="5" t="n"/>
      <c r="J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6">
        <f>IF(OR(F78="",G78=""),"",F78*G78)</f>
        <v/>
      </c>
      <c r="I78" s="5" t="n"/>
      <c r="J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6">
        <f>IF(OR(F79="",G79=""),"",F79*G79)</f>
        <v/>
      </c>
      <c r="I79" s="5" t="n"/>
      <c r="J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6">
        <f>IF(OR(F80="",G80=""),"",F80*G80)</f>
        <v/>
      </c>
      <c r="I80" s="5" t="n"/>
      <c r="J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6">
        <f>IF(OR(F81="",G81=""),"",F81*G81)</f>
        <v/>
      </c>
      <c r="I81" s="5" t="n"/>
      <c r="J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6">
        <f>IF(OR(F82="",G82=""),"",F82*G82)</f>
        <v/>
      </c>
      <c r="I82" s="5" t="n"/>
      <c r="J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6">
        <f>IF(OR(F83="",G83=""),"",F83*G83)</f>
        <v/>
      </c>
      <c r="I83" s="5" t="n"/>
      <c r="J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6">
        <f>IF(OR(F84="",G84=""),"",F84*G84)</f>
        <v/>
      </c>
      <c r="I84" s="5" t="n"/>
      <c r="J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6">
        <f>IF(OR(F85="",G85=""),"",F85*G85)</f>
        <v/>
      </c>
      <c r="I85" s="5" t="n"/>
      <c r="J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6">
        <f>IF(OR(F86="",G86=""),"",F86*G86)</f>
        <v/>
      </c>
      <c r="I86" s="5" t="n"/>
      <c r="J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6">
        <f>IF(OR(F87="",G87=""),"",F87*G87)</f>
        <v/>
      </c>
      <c r="I87" s="5" t="n"/>
      <c r="J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6">
        <f>IF(OR(F88="",G88=""),"",F88*G88)</f>
        <v/>
      </c>
      <c r="I88" s="5" t="n"/>
      <c r="J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6">
        <f>IF(OR(F89="",G89=""),"",F89*G89)</f>
        <v/>
      </c>
      <c r="I89" s="5" t="n"/>
      <c r="J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6">
        <f>IF(OR(F90="",G90=""),"",F90*G90)</f>
        <v/>
      </c>
      <c r="I90" s="5" t="n"/>
      <c r="J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6">
        <f>IF(OR(F91="",G91=""),"",F91*G91)</f>
        <v/>
      </c>
      <c r="I91" s="5" t="n"/>
      <c r="J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6">
        <f>IF(OR(F92="",G92=""),"",F92*G92)</f>
        <v/>
      </c>
      <c r="I92" s="5" t="n"/>
      <c r="J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6">
        <f>IF(OR(F93="",G93=""),"",F93*G93)</f>
        <v/>
      </c>
      <c r="I93" s="5" t="n"/>
      <c r="J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6">
        <f>IF(OR(F94="",G94=""),"",F94*G94)</f>
        <v/>
      </c>
      <c r="I94" s="5" t="n"/>
      <c r="J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6">
        <f>IF(OR(F95="",G95=""),"",F95*G95)</f>
        <v/>
      </c>
      <c r="I95" s="5" t="n"/>
      <c r="J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6">
        <f>IF(OR(F96="",G96=""),"",F96*G96)</f>
        <v/>
      </c>
      <c r="I96" s="5" t="n"/>
      <c r="J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6">
        <f>IF(OR(F97="",G97=""),"",F97*G97)</f>
        <v/>
      </c>
      <c r="I97" s="5" t="n"/>
      <c r="J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6">
        <f>IF(OR(F98="",G98=""),"",F98*G98)</f>
        <v/>
      </c>
      <c r="I98" s="5" t="n"/>
      <c r="J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6">
        <f>IF(OR(F99="",G99=""),"",F99*G99)</f>
        <v/>
      </c>
      <c r="I99" s="5" t="n"/>
      <c r="J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6">
        <f>IF(OR(F100="",G100=""),"",F100*G100)</f>
        <v/>
      </c>
      <c r="I100" s="5" t="n"/>
      <c r="J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6">
        <f>IF(OR(F101="",G101=""),"",F101*G101)</f>
        <v/>
      </c>
      <c r="I101" s="5" t="n"/>
      <c r="J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6">
        <f>IF(OR(F102="",G102=""),"",F102*G102)</f>
        <v/>
      </c>
      <c r="I102" s="5" t="n"/>
      <c r="J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6">
        <f>IF(OR(F103="",G103=""),"",F103*G103)</f>
        <v/>
      </c>
      <c r="I103" s="5" t="n"/>
      <c r="J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6">
        <f>IF(OR(F104="",G104=""),"",F104*G104)</f>
        <v/>
      </c>
      <c r="I104" s="5" t="n"/>
      <c r="J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6">
        <f>IF(OR(F105="",G105=""),"",F105*G105)</f>
        <v/>
      </c>
      <c r="I105" s="5" t="n"/>
      <c r="J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6">
        <f>IF(OR(F106="",G106=""),"",F106*G106)</f>
        <v/>
      </c>
      <c r="I106" s="5" t="n"/>
      <c r="J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6">
        <f>IF(OR(F107="",G107=""),"",F107*G107)</f>
        <v/>
      </c>
      <c r="I107" s="5" t="n"/>
      <c r="J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6">
        <f>IF(OR(F108="",G108=""),"",F108*G108)</f>
        <v/>
      </c>
      <c r="I108" s="5" t="n"/>
      <c r="J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6">
        <f>IF(OR(F109="",G109=""),"",F109*G109)</f>
        <v/>
      </c>
      <c r="I109" s="5" t="n"/>
      <c r="J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6">
        <f>IF(OR(F110="",G110=""),"",F110*G110)</f>
        <v/>
      </c>
      <c r="I110" s="5" t="n"/>
      <c r="J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6">
        <f>IF(OR(F111="",G111=""),"",F111*G111)</f>
        <v/>
      </c>
      <c r="I111" s="5" t="n"/>
      <c r="J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6">
        <f>IF(OR(F112="",G112=""),"",F112*G112)</f>
        <v/>
      </c>
      <c r="I112" s="5" t="n"/>
      <c r="J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6">
        <f>IF(OR(F113="",G113=""),"",F113*G113)</f>
        <v/>
      </c>
      <c r="I113" s="5" t="n"/>
      <c r="J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6">
        <f>IF(OR(F114="",G114=""),"",F114*G114)</f>
        <v/>
      </c>
      <c r="I114" s="5" t="n"/>
      <c r="J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6">
        <f>IF(OR(F115="",G115=""),"",F115*G115)</f>
        <v/>
      </c>
      <c r="I115" s="5" t="n"/>
      <c r="J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6">
        <f>IF(OR(F116="",G116=""),"",F116*G116)</f>
        <v/>
      </c>
      <c r="I116" s="5" t="n"/>
      <c r="J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6">
        <f>IF(OR(F117="",G117=""),"",F117*G117)</f>
        <v/>
      </c>
      <c r="I117" s="5" t="n"/>
      <c r="J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6">
        <f>IF(OR(F118="",G118=""),"",F118*G118)</f>
        <v/>
      </c>
      <c r="I118" s="5" t="n"/>
      <c r="J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6">
        <f>IF(OR(F119="",G119=""),"",F119*G119)</f>
        <v/>
      </c>
      <c r="I119" s="5" t="n"/>
      <c r="J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6">
        <f>IF(OR(F120="",G120=""),"",F120*G120)</f>
        <v/>
      </c>
      <c r="I120" s="5" t="n"/>
      <c r="J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6">
        <f>IF(OR(F121="",G121=""),"",F121*G121)</f>
        <v/>
      </c>
      <c r="I121" s="5" t="n"/>
      <c r="J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6">
        <f>IF(OR(F122="",G122=""),"",F122*G122)</f>
        <v/>
      </c>
      <c r="I122" s="5" t="n"/>
      <c r="J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6">
        <f>IF(OR(F123="",G123=""),"",F123*G123)</f>
        <v/>
      </c>
      <c r="I123" s="5" t="n"/>
      <c r="J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6">
        <f>IF(OR(F124="",G124=""),"",F124*G124)</f>
        <v/>
      </c>
      <c r="I124" s="5" t="n"/>
      <c r="J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6">
        <f>IF(OR(F125="",G125=""),"",F125*G125)</f>
        <v/>
      </c>
      <c r="I125" s="5" t="n"/>
      <c r="J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6">
        <f>IF(OR(F126="",G126=""),"",F126*G126)</f>
        <v/>
      </c>
      <c r="I126" s="5" t="n"/>
      <c r="J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6">
        <f>IF(OR(F127="",G127=""),"",F127*G127)</f>
        <v/>
      </c>
      <c r="I127" s="5" t="n"/>
      <c r="J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6">
        <f>IF(OR(F128="",G128=""),"",F128*G128)</f>
        <v/>
      </c>
      <c r="I128" s="5" t="n"/>
      <c r="J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6">
        <f>IF(OR(F129="",G129=""),"",F129*G129)</f>
        <v/>
      </c>
      <c r="I129" s="5" t="n"/>
      <c r="J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6">
        <f>IF(OR(F130="",G130=""),"",F130*G130)</f>
        <v/>
      </c>
      <c r="I130" s="5" t="n"/>
      <c r="J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6">
        <f>IF(OR(F131="",G131=""),"",F131*G131)</f>
        <v/>
      </c>
      <c r="I131" s="5" t="n"/>
      <c r="J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6">
        <f>IF(OR(F132="",G132=""),"",F132*G132)</f>
        <v/>
      </c>
      <c r="I132" s="5" t="n"/>
      <c r="J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6">
        <f>IF(OR(F133="",G133=""),"",F133*G133)</f>
        <v/>
      </c>
      <c r="I133" s="5" t="n"/>
      <c r="J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6">
        <f>IF(OR(F134="",G134=""),"",F134*G134)</f>
        <v/>
      </c>
      <c r="I134" s="5" t="n"/>
      <c r="J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6">
        <f>IF(OR(F135="",G135=""),"",F135*G135)</f>
        <v/>
      </c>
      <c r="I135" s="5" t="n"/>
      <c r="J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6">
        <f>IF(OR(F136="",G136=""),"",F136*G136)</f>
        <v/>
      </c>
      <c r="I136" s="5" t="n"/>
      <c r="J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6">
        <f>IF(OR(F137="",G137=""),"",F137*G137)</f>
        <v/>
      </c>
      <c r="I137" s="5" t="n"/>
      <c r="J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6">
        <f>IF(OR(F138="",G138=""),"",F138*G138)</f>
        <v/>
      </c>
      <c r="I138" s="5" t="n"/>
      <c r="J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6">
        <f>IF(OR(F139="",G139=""),"",F139*G139)</f>
        <v/>
      </c>
      <c r="I139" s="5" t="n"/>
      <c r="J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6">
        <f>IF(OR(F140="",G140=""),"",F140*G140)</f>
        <v/>
      </c>
      <c r="I140" s="5" t="n"/>
      <c r="J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6">
        <f>IF(OR(F141="",G141=""),"",F141*G141)</f>
        <v/>
      </c>
      <c r="I141" s="5" t="n"/>
      <c r="J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6">
        <f>IF(OR(F142="",G142=""),"",F142*G142)</f>
        <v/>
      </c>
      <c r="I142" s="5" t="n"/>
      <c r="J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6">
        <f>IF(OR(F143="",G143=""),"",F143*G143)</f>
        <v/>
      </c>
      <c r="I143" s="5" t="n"/>
      <c r="J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6">
        <f>IF(OR(F144="",G144=""),"",F144*G144)</f>
        <v/>
      </c>
      <c r="I144" s="5" t="n"/>
      <c r="J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6">
        <f>IF(OR(F145="",G145=""),"",F145*G145)</f>
        <v/>
      </c>
      <c r="I145" s="5" t="n"/>
      <c r="J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6">
        <f>IF(OR(F146="",G146=""),"",F146*G146)</f>
        <v/>
      </c>
      <c r="I146" s="5" t="n"/>
      <c r="J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6">
        <f>IF(OR(F147="",G147=""),"",F147*G147)</f>
        <v/>
      </c>
      <c r="I147" s="5" t="n"/>
      <c r="J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6">
        <f>IF(OR(F148="",G148=""),"",F148*G148)</f>
        <v/>
      </c>
      <c r="I148" s="5" t="n"/>
      <c r="J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6">
        <f>IF(OR(F149="",G149=""),"",F149*G149)</f>
        <v/>
      </c>
      <c r="I149" s="5" t="n"/>
      <c r="J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6">
        <f>IF(OR(F150="",G150=""),"",F150*G150)</f>
        <v/>
      </c>
      <c r="I150" s="5" t="n"/>
      <c r="J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6">
        <f>IF(OR(F151="",G151=""),"",F151*G151)</f>
        <v/>
      </c>
      <c r="I151" s="5" t="n"/>
      <c r="J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6">
        <f>IF(OR(F152="",G152=""),"",F152*G152)</f>
        <v/>
      </c>
      <c r="I152" s="5" t="n"/>
      <c r="J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6">
        <f>IF(OR(F153="",G153=""),"",F153*G153)</f>
        <v/>
      </c>
      <c r="I153" s="5" t="n"/>
      <c r="J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6">
        <f>IF(OR(F154="",G154=""),"",F154*G154)</f>
        <v/>
      </c>
      <c r="I154" s="5" t="n"/>
      <c r="J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6">
        <f>IF(OR(F155="",G155=""),"",F155*G155)</f>
        <v/>
      </c>
      <c r="I155" s="5" t="n"/>
      <c r="J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6">
        <f>IF(OR(F156="",G156=""),"",F156*G156)</f>
        <v/>
      </c>
      <c r="I156" s="5" t="n"/>
      <c r="J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6">
        <f>IF(OR(F157="",G157=""),"",F157*G157)</f>
        <v/>
      </c>
      <c r="I157" s="5" t="n"/>
      <c r="J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6">
        <f>IF(OR(F158="",G158=""),"",F158*G158)</f>
        <v/>
      </c>
      <c r="I158" s="5" t="n"/>
      <c r="J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6">
        <f>IF(OR(F159="",G159=""),"",F159*G159)</f>
        <v/>
      </c>
      <c r="I159" s="5" t="n"/>
      <c r="J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6">
        <f>IF(OR(F160="",G160=""),"",F160*G160)</f>
        <v/>
      </c>
      <c r="I160" s="5" t="n"/>
      <c r="J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6">
        <f>IF(OR(F161="",G161=""),"",F161*G161)</f>
        <v/>
      </c>
      <c r="I161" s="5" t="n"/>
      <c r="J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6">
        <f>IF(OR(F162="",G162=""),"",F162*G162)</f>
        <v/>
      </c>
      <c r="I162" s="5" t="n"/>
      <c r="J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6">
        <f>IF(OR(F163="",G163=""),"",F163*G163)</f>
        <v/>
      </c>
      <c r="I163" s="5" t="n"/>
      <c r="J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6">
        <f>IF(OR(F164="",G164=""),"",F164*G164)</f>
        <v/>
      </c>
      <c r="I164" s="5" t="n"/>
      <c r="J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6">
        <f>IF(OR(F165="",G165=""),"",F165*G165)</f>
        <v/>
      </c>
      <c r="I165" s="5" t="n"/>
      <c r="J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6">
        <f>IF(OR(F166="",G166=""),"",F166*G166)</f>
        <v/>
      </c>
      <c r="I166" s="5" t="n"/>
      <c r="J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6">
        <f>IF(OR(F167="",G167=""),"",F167*G167)</f>
        <v/>
      </c>
      <c r="I167" s="5" t="n"/>
      <c r="J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6">
        <f>IF(OR(F168="",G168=""),"",F168*G168)</f>
        <v/>
      </c>
      <c r="I168" s="5" t="n"/>
      <c r="J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6">
        <f>IF(OR(F169="",G169=""),"",F169*G169)</f>
        <v/>
      </c>
      <c r="I169" s="5" t="n"/>
      <c r="J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6">
        <f>IF(OR(F170="",G170=""),"",F170*G170)</f>
        <v/>
      </c>
      <c r="I170" s="5" t="n"/>
      <c r="J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6">
        <f>IF(OR(F171="",G171=""),"",F171*G171)</f>
        <v/>
      </c>
      <c r="I171" s="5" t="n"/>
      <c r="J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6">
        <f>IF(OR(F172="",G172=""),"",F172*G172)</f>
        <v/>
      </c>
      <c r="I172" s="5" t="n"/>
      <c r="J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6">
        <f>IF(OR(F173="",G173=""),"",F173*G173)</f>
        <v/>
      </c>
      <c r="I173" s="5" t="n"/>
      <c r="J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6">
        <f>IF(OR(F174="",G174=""),"",F174*G174)</f>
        <v/>
      </c>
      <c r="I174" s="5" t="n"/>
      <c r="J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6">
        <f>IF(OR(F175="",G175=""),"",F175*G175)</f>
        <v/>
      </c>
      <c r="I175" s="5" t="n"/>
      <c r="J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6">
        <f>IF(OR(F176="",G176=""),"",F176*G176)</f>
        <v/>
      </c>
      <c r="I176" s="5" t="n"/>
      <c r="J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6">
        <f>IF(OR(F177="",G177=""),"",F177*G177)</f>
        <v/>
      </c>
      <c r="I177" s="5" t="n"/>
      <c r="J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6">
        <f>IF(OR(F178="",G178=""),"",F178*G178)</f>
        <v/>
      </c>
      <c r="I178" s="5" t="n"/>
      <c r="J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6">
        <f>IF(OR(F179="",G179=""),"",F179*G179)</f>
        <v/>
      </c>
      <c r="I179" s="5" t="n"/>
      <c r="J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6">
        <f>IF(OR(F180="",G180=""),"",F180*G180)</f>
        <v/>
      </c>
      <c r="I180" s="5" t="n"/>
      <c r="J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6">
        <f>IF(OR(F181="",G181=""),"",F181*G181)</f>
        <v/>
      </c>
      <c r="I181" s="5" t="n"/>
      <c r="J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6">
        <f>IF(OR(F182="",G182=""),"",F182*G182)</f>
        <v/>
      </c>
      <c r="I182" s="5" t="n"/>
      <c r="J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6">
        <f>IF(OR(F183="",G183=""),"",F183*G183)</f>
        <v/>
      </c>
      <c r="I183" s="5" t="n"/>
      <c r="J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6">
        <f>IF(OR(F184="",G184=""),"",F184*G184)</f>
        <v/>
      </c>
      <c r="I184" s="5" t="n"/>
      <c r="J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6">
        <f>IF(OR(F185="",G185=""),"",F185*G185)</f>
        <v/>
      </c>
      <c r="I185" s="5" t="n"/>
      <c r="J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6">
        <f>IF(OR(F186="",G186=""),"",F186*G186)</f>
        <v/>
      </c>
      <c r="I186" s="5" t="n"/>
      <c r="J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6">
        <f>IF(OR(F187="",G187=""),"",F187*G187)</f>
        <v/>
      </c>
      <c r="I187" s="5" t="n"/>
      <c r="J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6">
        <f>IF(OR(F188="",G188=""),"",F188*G188)</f>
        <v/>
      </c>
      <c r="I188" s="5" t="n"/>
      <c r="J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6">
        <f>IF(OR(F189="",G189=""),"",F189*G189)</f>
        <v/>
      </c>
      <c r="I189" s="5" t="n"/>
      <c r="J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6">
        <f>IF(OR(F190="",G190=""),"",F190*G190)</f>
        <v/>
      </c>
      <c r="I190" s="5" t="n"/>
      <c r="J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6">
        <f>IF(OR(F191="",G191=""),"",F191*G191)</f>
        <v/>
      </c>
      <c r="I191" s="5" t="n"/>
      <c r="J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6">
        <f>IF(OR(F192="",G192=""),"",F192*G192)</f>
        <v/>
      </c>
      <c r="I192" s="5" t="n"/>
      <c r="J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6">
        <f>IF(OR(F193="",G193=""),"",F193*G193)</f>
        <v/>
      </c>
      <c r="I193" s="5" t="n"/>
      <c r="J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6">
        <f>IF(OR(F194="",G194=""),"",F194*G194)</f>
        <v/>
      </c>
      <c r="I194" s="5" t="n"/>
      <c r="J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6">
        <f>IF(OR(F195="",G195=""),"",F195*G195)</f>
        <v/>
      </c>
      <c r="I195" s="5" t="n"/>
      <c r="J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6">
        <f>IF(OR(F196="",G196=""),"",F196*G196)</f>
        <v/>
      </c>
      <c r="I196" s="5" t="n"/>
      <c r="J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6">
        <f>IF(OR(F197="",G197=""),"",F197*G197)</f>
        <v/>
      </c>
      <c r="I197" s="5" t="n"/>
      <c r="J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6">
        <f>IF(OR(F198="",G198=""),"",F198*G198)</f>
        <v/>
      </c>
      <c r="I198" s="5" t="n"/>
      <c r="J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6">
        <f>IF(OR(F199="",G199=""),"",F199*G199)</f>
        <v/>
      </c>
      <c r="I199" s="5" t="n"/>
      <c r="J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6">
        <f>IF(OR(F200="",G200=""),"",F200*G200)</f>
        <v/>
      </c>
      <c r="I200" s="5" t="n"/>
      <c r="J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6">
        <f>IF(OR(F201="",G201=""),"",F201*G201)</f>
        <v/>
      </c>
      <c r="I201" s="5" t="n"/>
      <c r="J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6">
        <f>IF(OR(F202="",G202=""),"",F202*G202)</f>
        <v/>
      </c>
      <c r="I202" s="5" t="n"/>
      <c r="J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6">
        <f>IF(OR(F203="",G203=""),"",F203*G203)</f>
        <v/>
      </c>
      <c r="I203" s="5" t="n"/>
      <c r="J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6">
        <f>IF(OR(F204="",G204=""),"",F204*G204)</f>
        <v/>
      </c>
      <c r="I204" s="5" t="n"/>
      <c r="J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6">
        <f>IF(OR(F205="",G205=""),"",F205*G205)</f>
        <v/>
      </c>
      <c r="I205" s="5" t="n"/>
      <c r="J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6">
        <f>IF(OR(F206="",G206=""),"",F206*G206)</f>
        <v/>
      </c>
      <c r="I206" s="5" t="n"/>
      <c r="J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6">
        <f>IF(OR(F207="",G207=""),"",F207*G207)</f>
        <v/>
      </c>
      <c r="I207" s="5" t="n"/>
      <c r="J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6">
        <f>IF(OR(F208="",G208=""),"",F208*G208)</f>
        <v/>
      </c>
      <c r="I208" s="5" t="n"/>
      <c r="J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6">
        <f>IF(OR(F209="",G209=""),"",F209*G209)</f>
        <v/>
      </c>
      <c r="I209" s="5" t="n"/>
      <c r="J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6">
        <f>IF(OR(F210="",G210=""),"",F210*G210)</f>
        <v/>
      </c>
      <c r="I210" s="5" t="n"/>
      <c r="J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6">
        <f>IF(OR(F211="",G211=""),"",F211*G211)</f>
        <v/>
      </c>
      <c r="I211" s="5" t="n"/>
      <c r="J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6">
        <f>IF(OR(F212="",G212=""),"",F212*G212)</f>
        <v/>
      </c>
      <c r="I212" s="5" t="n"/>
      <c r="J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6">
        <f>IF(OR(F213="",G213=""),"",F213*G213)</f>
        <v/>
      </c>
      <c r="I213" s="5" t="n"/>
      <c r="J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6">
        <f>IF(OR(F214="",G214=""),"",F214*G214)</f>
        <v/>
      </c>
      <c r="I214" s="5" t="n"/>
      <c r="J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6">
        <f>IF(OR(F215="",G215=""),"",F215*G215)</f>
        <v/>
      </c>
      <c r="I215" s="5" t="n"/>
      <c r="J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6">
        <f>IF(OR(F216="",G216=""),"",F216*G216)</f>
        <v/>
      </c>
      <c r="I216" s="5" t="n"/>
      <c r="J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6">
        <f>IF(OR(F217="",G217=""),"",F217*G217)</f>
        <v/>
      </c>
      <c r="I217" s="5" t="n"/>
      <c r="J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6">
        <f>IF(OR(F218="",G218=""),"",F218*G218)</f>
        <v/>
      </c>
      <c r="I218" s="5" t="n"/>
      <c r="J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6">
        <f>IF(OR(F219="",G219=""),"",F219*G219)</f>
        <v/>
      </c>
      <c r="I219" s="5" t="n"/>
      <c r="J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6">
        <f>IF(OR(F220="",G220=""),"",F220*G220)</f>
        <v/>
      </c>
      <c r="I220" s="5" t="n"/>
      <c r="J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6">
        <f>IF(OR(F221="",G221=""),"",F221*G221)</f>
        <v/>
      </c>
      <c r="I221" s="5" t="n"/>
      <c r="J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6">
        <f>IF(OR(F222="",G222=""),"",F222*G222)</f>
        <v/>
      </c>
      <c r="I222" s="5" t="n"/>
      <c r="J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6">
        <f>IF(OR(F223="",G223=""),"",F223*G223)</f>
        <v/>
      </c>
      <c r="I223" s="5" t="n"/>
      <c r="J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6">
        <f>IF(OR(F224="",G224=""),"",F224*G224)</f>
        <v/>
      </c>
      <c r="I224" s="5" t="n"/>
      <c r="J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6">
        <f>IF(OR(F225="",G225=""),"",F225*G225)</f>
        <v/>
      </c>
      <c r="I225" s="5" t="n"/>
      <c r="J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6">
        <f>IF(OR(F226="",G226=""),"",F226*G226)</f>
        <v/>
      </c>
      <c r="I226" s="5" t="n"/>
      <c r="J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6">
        <f>IF(OR(F227="",G227=""),"",F227*G227)</f>
        <v/>
      </c>
      <c r="I227" s="5" t="n"/>
      <c r="J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6">
        <f>IF(OR(F228="",G228=""),"",F228*G228)</f>
        <v/>
      </c>
      <c r="I228" s="5" t="n"/>
      <c r="J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6">
        <f>IF(OR(F229="",G229=""),"",F229*G229)</f>
        <v/>
      </c>
      <c r="I229" s="5" t="n"/>
      <c r="J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6">
        <f>IF(OR(F230="",G230=""),"",F230*G230)</f>
        <v/>
      </c>
      <c r="I230" s="5" t="n"/>
      <c r="J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6">
        <f>IF(OR(F231="",G231=""),"",F231*G231)</f>
        <v/>
      </c>
      <c r="I231" s="5" t="n"/>
      <c r="J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6">
        <f>IF(OR(F232="",G232=""),"",F232*G232)</f>
        <v/>
      </c>
      <c r="I232" s="5" t="n"/>
      <c r="J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6">
        <f>IF(OR(F233="",G233=""),"",F233*G233)</f>
        <v/>
      </c>
      <c r="I233" s="5" t="n"/>
      <c r="J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6">
        <f>IF(OR(F234="",G234=""),"",F234*G234)</f>
        <v/>
      </c>
      <c r="I234" s="5" t="n"/>
      <c r="J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6">
        <f>IF(OR(F235="",G235=""),"",F235*G235)</f>
        <v/>
      </c>
      <c r="I235" s="5" t="n"/>
      <c r="J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6">
        <f>IF(OR(F236="",G236=""),"",F236*G236)</f>
        <v/>
      </c>
      <c r="I236" s="5" t="n"/>
      <c r="J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6">
        <f>IF(OR(F237="",G237=""),"",F237*G237)</f>
        <v/>
      </c>
      <c r="I237" s="5" t="n"/>
      <c r="J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6">
        <f>IF(OR(F238="",G238=""),"",F238*G238)</f>
        <v/>
      </c>
      <c r="I238" s="5" t="n"/>
      <c r="J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6">
        <f>IF(OR(F239="",G239=""),"",F239*G239)</f>
        <v/>
      </c>
      <c r="I239" s="5" t="n"/>
      <c r="J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6">
        <f>IF(OR(F240="",G240=""),"",F240*G240)</f>
        <v/>
      </c>
      <c r="I240" s="5" t="n"/>
      <c r="J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6">
        <f>IF(OR(F241="",G241=""),"",F241*G241)</f>
        <v/>
      </c>
      <c r="I241" s="5" t="n"/>
      <c r="J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6">
        <f>IF(OR(F242="",G242=""),"",F242*G242)</f>
        <v/>
      </c>
      <c r="I242" s="5" t="n"/>
      <c r="J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6">
        <f>IF(OR(F243="",G243=""),"",F243*G243)</f>
        <v/>
      </c>
      <c r="I243" s="5" t="n"/>
      <c r="J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6">
        <f>IF(OR(F244="",G244=""),"",F244*G244)</f>
        <v/>
      </c>
      <c r="I244" s="5" t="n"/>
      <c r="J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6">
        <f>IF(OR(F245="",G245=""),"",F245*G245)</f>
        <v/>
      </c>
      <c r="I245" s="5" t="n"/>
      <c r="J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6">
        <f>IF(OR(F246="",G246=""),"",F246*G246)</f>
        <v/>
      </c>
      <c r="I246" s="5" t="n"/>
      <c r="J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6">
        <f>IF(OR(F247="",G247=""),"",F247*G247)</f>
        <v/>
      </c>
      <c r="I247" s="5" t="n"/>
      <c r="J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6">
        <f>IF(OR(F248="",G248=""),"",F248*G248)</f>
        <v/>
      </c>
      <c r="I248" s="5" t="n"/>
      <c r="J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6">
        <f>IF(OR(F249="",G249=""),"",F249*G249)</f>
        <v/>
      </c>
      <c r="I249" s="5" t="n"/>
      <c r="J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6">
        <f>IF(OR(F250="",G250=""),"",F250*G250)</f>
        <v/>
      </c>
      <c r="I250" s="5" t="n"/>
      <c r="J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6">
        <f>IF(OR(F251="",G251=""),"",F251*G251)</f>
        <v/>
      </c>
      <c r="I251" s="5" t="n"/>
      <c r="J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6">
        <f>IF(OR(F252="",G252=""),"",F252*G252)</f>
        <v/>
      </c>
      <c r="I252" s="5" t="n"/>
      <c r="J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6">
        <f>IF(OR(F253="",G253=""),"",F253*G253)</f>
        <v/>
      </c>
      <c r="I253" s="5" t="n"/>
      <c r="J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6">
        <f>IF(OR(F254="",G254=""),"",F254*G254)</f>
        <v/>
      </c>
      <c r="I254" s="5" t="n"/>
      <c r="J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6">
        <f>IF(OR(F255="",G255=""),"",F255*G255)</f>
        <v/>
      </c>
      <c r="I255" s="5" t="n"/>
      <c r="J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6">
        <f>IF(OR(F256="",G256=""),"",F256*G256)</f>
        <v/>
      </c>
      <c r="I256" s="5" t="n"/>
      <c r="J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6">
        <f>IF(OR(F257="",G257=""),"",F257*G257)</f>
        <v/>
      </c>
      <c r="I257" s="5" t="n"/>
      <c r="J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6">
        <f>IF(OR(F258="",G258=""),"",F258*G258)</f>
        <v/>
      </c>
      <c r="I258" s="5" t="n"/>
      <c r="J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6">
        <f>IF(OR(F259="",G259=""),"",F259*G259)</f>
        <v/>
      </c>
      <c r="I259" s="5" t="n"/>
      <c r="J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6">
        <f>IF(OR(F260="",G260=""),"",F260*G260)</f>
        <v/>
      </c>
      <c r="I260" s="5" t="n"/>
      <c r="J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6">
        <f>IF(OR(F261="",G261=""),"",F261*G261)</f>
        <v/>
      </c>
      <c r="I261" s="5" t="n"/>
      <c r="J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6">
        <f>IF(OR(F262="",G262=""),"",F262*G262)</f>
        <v/>
      </c>
      <c r="I262" s="5" t="n"/>
      <c r="J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6">
        <f>IF(OR(F263="",G263=""),"",F263*G263)</f>
        <v/>
      </c>
      <c r="I263" s="5" t="n"/>
      <c r="J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6">
        <f>IF(OR(F264="",G264=""),"",F264*G264)</f>
        <v/>
      </c>
      <c r="I264" s="5" t="n"/>
      <c r="J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6">
        <f>IF(OR(F265="",G265=""),"",F265*G265)</f>
        <v/>
      </c>
      <c r="I265" s="5" t="n"/>
      <c r="J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6">
        <f>IF(OR(F266="",G266=""),"",F266*G266)</f>
        <v/>
      </c>
      <c r="I266" s="5" t="n"/>
      <c r="J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6">
        <f>IF(OR(F267="",G267=""),"",F267*G267)</f>
        <v/>
      </c>
      <c r="I267" s="5" t="n"/>
      <c r="J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6">
        <f>IF(OR(F268="",G268=""),"",F268*G268)</f>
        <v/>
      </c>
      <c r="I268" s="5" t="n"/>
      <c r="J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6">
        <f>IF(OR(F269="",G269=""),"",F269*G269)</f>
        <v/>
      </c>
      <c r="I269" s="5" t="n"/>
      <c r="J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6">
        <f>IF(OR(F270="",G270=""),"",F270*G270)</f>
        <v/>
      </c>
      <c r="I270" s="5" t="n"/>
      <c r="J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6">
        <f>IF(OR(F271="",G271=""),"",F271*G271)</f>
        <v/>
      </c>
      <c r="I271" s="5" t="n"/>
      <c r="J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6">
        <f>IF(OR(F272="",G272=""),"",F272*G272)</f>
        <v/>
      </c>
      <c r="I272" s="5" t="n"/>
      <c r="J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6">
        <f>IF(OR(F273="",G273=""),"",F273*G273)</f>
        <v/>
      </c>
      <c r="I273" s="5" t="n"/>
      <c r="J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6">
        <f>IF(OR(F274="",G274=""),"",F274*G274)</f>
        <v/>
      </c>
      <c r="I274" s="5" t="n"/>
      <c r="J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6">
        <f>IF(OR(F275="",G275=""),"",F275*G275)</f>
        <v/>
      </c>
      <c r="I275" s="5" t="n"/>
      <c r="J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6">
        <f>IF(OR(F276="",G276=""),"",F276*G276)</f>
        <v/>
      </c>
      <c r="I276" s="5" t="n"/>
      <c r="J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6">
        <f>IF(OR(F277="",G277=""),"",F277*G277)</f>
        <v/>
      </c>
      <c r="I277" s="5" t="n"/>
      <c r="J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6">
        <f>IF(OR(F278="",G278=""),"",F278*G278)</f>
        <v/>
      </c>
      <c r="I278" s="5" t="n"/>
      <c r="J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6">
        <f>IF(OR(F279="",G279=""),"",F279*G279)</f>
        <v/>
      </c>
      <c r="I279" s="5" t="n"/>
      <c r="J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6">
        <f>IF(OR(F280="",G280=""),"",F280*G280)</f>
        <v/>
      </c>
      <c r="I280" s="5" t="n"/>
      <c r="J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6">
        <f>IF(OR(F281="",G281=""),"",F281*G281)</f>
        <v/>
      </c>
      <c r="I281" s="5" t="n"/>
      <c r="J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6">
        <f>IF(OR(F282="",G282=""),"",F282*G282)</f>
        <v/>
      </c>
      <c r="I282" s="5" t="n"/>
      <c r="J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6">
        <f>IF(OR(F283="",G283=""),"",F283*G283)</f>
        <v/>
      </c>
      <c r="I283" s="5" t="n"/>
      <c r="J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6">
        <f>IF(OR(F284="",G284=""),"",F284*G284)</f>
        <v/>
      </c>
      <c r="I284" s="5" t="n"/>
      <c r="J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6">
        <f>IF(OR(F285="",G285=""),"",F285*G285)</f>
        <v/>
      </c>
      <c r="I285" s="5" t="n"/>
      <c r="J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6">
        <f>IF(OR(F286="",G286=""),"",F286*G286)</f>
        <v/>
      </c>
      <c r="I286" s="5" t="n"/>
      <c r="J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6">
        <f>IF(OR(F287="",G287=""),"",F287*G287)</f>
        <v/>
      </c>
      <c r="I287" s="5" t="n"/>
      <c r="J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6">
        <f>IF(OR(F288="",G288=""),"",F288*G288)</f>
        <v/>
      </c>
      <c r="I288" s="5" t="n"/>
      <c r="J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6">
        <f>IF(OR(F289="",G289=""),"",F289*G289)</f>
        <v/>
      </c>
      <c r="I289" s="5" t="n"/>
      <c r="J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6">
        <f>IF(OR(F290="",G290=""),"",F290*G290)</f>
        <v/>
      </c>
      <c r="I290" s="5" t="n"/>
      <c r="J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6">
        <f>IF(OR(F291="",G291=""),"",F291*G291)</f>
        <v/>
      </c>
      <c r="I291" s="5" t="n"/>
      <c r="J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6">
        <f>IF(OR(F292="",G292=""),"",F292*G292)</f>
        <v/>
      </c>
      <c r="I292" s="5" t="n"/>
      <c r="J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6">
        <f>IF(OR(F293="",G293=""),"",F293*G293)</f>
        <v/>
      </c>
      <c r="I293" s="5" t="n"/>
      <c r="J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6">
        <f>IF(OR(F294="",G294=""),"",F294*G294)</f>
        <v/>
      </c>
      <c r="I294" s="5" t="n"/>
      <c r="J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6">
        <f>IF(OR(F295="",G295=""),"",F295*G295)</f>
        <v/>
      </c>
      <c r="I295" s="5" t="n"/>
      <c r="J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6">
        <f>IF(OR(F296="",G296=""),"",F296*G296)</f>
        <v/>
      </c>
      <c r="I296" s="5" t="n"/>
      <c r="J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6">
        <f>IF(OR(F297="",G297=""),"",F297*G297)</f>
        <v/>
      </c>
      <c r="I297" s="5" t="n"/>
      <c r="J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6">
        <f>IF(OR(F298="",G298=""),"",F298*G298)</f>
        <v/>
      </c>
      <c r="I298" s="5" t="n"/>
      <c r="J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6">
        <f>IF(OR(F299="",G299=""),"",F299*G299)</f>
        <v/>
      </c>
      <c r="I299" s="5" t="n"/>
      <c r="J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6">
        <f>IF(OR(F300="",G300=""),"",F300*G300)</f>
        <v/>
      </c>
      <c r="I300" s="5" t="n"/>
      <c r="J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6">
        <f>IF(OR(F301="",G301=""),"",F301*G301)</f>
        <v/>
      </c>
      <c r="I301" s="5" t="n"/>
      <c r="J301" s="5" t="n"/>
    </row>
  </sheetData>
  <dataValidations count="2">
    <dataValidation sqref="D2:D301" showDropDown="0" showInputMessage="0" showErrorMessage="0" allowBlank="0" type="list">
      <formula1>"I,II,III,IV"</formula1>
    </dataValidation>
    <dataValidation sqref="E2:E301" showDropDown="0" showInputMessage="0" showErrorMessage="0" allowBlank="0" type="list">
      <formula1>"Recycling,End-of-life,Reuse"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48" customHeight="1">
      <c r="A1" s="4" t="inlineStr">
        <is>
          <t>Item</t>
        </is>
      </c>
      <c r="B1" s="4" t="inlineStr">
        <is>
          <t>Cat I</t>
        </is>
      </c>
      <c r="C1" s="4" t="inlineStr">
        <is>
          <t>Cat II</t>
        </is>
      </c>
      <c r="D1" s="4" t="inlineStr">
        <is>
          <t>Cat III</t>
        </is>
      </c>
      <c r="E1" s="4" t="inlineStr">
        <is>
          <t>Cat IV</t>
        </is>
      </c>
    </row>
    <row r="2">
      <c r="A2" s="6" t="inlineStr">
        <is>
          <t>Recycling certificates (t)</t>
        </is>
      </c>
      <c r="B2" s="6">
        <f>SUMIFS(Certificates!$F$2:$F$301,Certificates!$D$2:$D$301,"I",Certificates!$E$2:$E$301,"Recycling")</f>
        <v/>
      </c>
      <c r="C2" s="6">
        <f>SUMIFS(Certificates!$F$2:$F$301,Certificates!$D$2:$D$301,"II",Certificates!$E$2:$E$301,"Recycling")</f>
        <v/>
      </c>
      <c r="D2" s="6">
        <f>SUMIFS(Certificates!$F$2:$F$301,Certificates!$D$2:$D$301,"III",Certificates!$E$2:$E$301,"Recycling")</f>
        <v/>
      </c>
      <c r="E2" s="6">
        <f>SUMIFS(Certificates!$F$2:$F$301,Certificates!$D$2:$D$301,"IV",Certificates!$E$2:$E$301,"Recycling")</f>
        <v/>
      </c>
    </row>
    <row r="3">
      <c r="A3" s="6" t="inlineStr">
        <is>
          <t>End-of-life certificates (t)</t>
        </is>
      </c>
      <c r="B3" s="6">
        <f>SUMIFS(Certificates!$F$2:$F$301,Certificates!$D$2:$D$301,"I",Certificates!$E$2:$E$301,"End-of-life")</f>
        <v/>
      </c>
      <c r="C3" s="6">
        <f>SUMIFS(Certificates!$F$2:$F$301,Certificates!$D$2:$D$301,"II",Certificates!$E$2:$E$301,"End-of-life")</f>
        <v/>
      </c>
      <c r="D3" s="6">
        <f>SUMIFS(Certificates!$F$2:$F$301,Certificates!$D$2:$D$301,"III",Certificates!$E$2:$E$301,"End-of-life")</f>
        <v/>
      </c>
      <c r="E3" s="6">
        <f>SUMIFS(Certificates!$F$2:$F$301,Certificates!$D$2:$D$301,"IV",Certificates!$E$2:$E$301,"End-of-life")</f>
        <v/>
      </c>
    </row>
    <row r="4">
      <c r="A4" s="6" t="inlineStr">
        <is>
          <t>Minimum recycling required (t)</t>
        </is>
      </c>
      <c r="B4" s="6">
        <f>Obligation!B10</f>
        <v/>
      </c>
      <c r="C4" s="6">
        <f>Obligation!C10</f>
        <v/>
      </c>
      <c r="D4" s="6">
        <f>Obligation!D10</f>
        <v/>
      </c>
      <c r="E4" s="6">
        <f>Obligation!E10</f>
        <v/>
      </c>
    </row>
    <row r="5">
      <c r="A5" s="6" t="inlineStr">
        <is>
          <t>Recycling shortfall (t)</t>
        </is>
      </c>
      <c r="B5" s="6">
        <f>MAX(0,B4-B2)</f>
        <v/>
      </c>
      <c r="C5" s="6">
        <f>MAX(0,C4-C2)</f>
        <v/>
      </c>
      <c r="D5" s="6">
        <f>MAX(0,D4-D2)</f>
        <v/>
      </c>
      <c r="E5" s="6">
        <f>MAX(0,E4-E2)</f>
        <v/>
      </c>
    </row>
    <row r="6">
      <c r="A6" s="6" t="inlineStr">
        <is>
          <t>EPR target (t)</t>
        </is>
      </c>
      <c r="B6" s="6">
        <f>Obligation!B8</f>
        <v/>
      </c>
      <c r="C6" s="6">
        <f>Obligation!C8</f>
        <v/>
      </c>
      <c r="D6" s="6">
        <f>Obligation!D8</f>
        <v/>
      </c>
      <c r="E6" s="6">
        <f>Obligation!E8</f>
        <v/>
      </c>
    </row>
    <row r="7">
      <c r="A7" s="6" t="inlineStr">
        <is>
          <t>Total certificates (t)</t>
        </is>
      </c>
      <c r="B7" s="6">
        <f>B2+MIN(B3,Obligation!B11)</f>
        <v/>
      </c>
      <c r="C7" s="6">
        <f>C2+MIN(C3,Obligation!C11)</f>
        <v/>
      </c>
      <c r="D7" s="6">
        <f>D2+MIN(D3,Obligation!D11)</f>
        <v/>
      </c>
      <c r="E7" s="6">
        <f>E2+MIN(E3,Obligation!E11)</f>
        <v/>
      </c>
    </row>
    <row r="8">
      <c r="A8" s="6" t="inlineStr">
        <is>
          <t>Overall shortfall (t)</t>
        </is>
      </c>
      <c r="B8" s="6">
        <f>MAX(0,B6-B7)</f>
        <v/>
      </c>
      <c r="C8" s="6">
        <f>MAX(0,C6-C7)</f>
        <v/>
      </c>
      <c r="D8" s="6">
        <f>MAX(0,D6-D7)</f>
        <v/>
      </c>
      <c r="E8" s="6">
        <f>MAX(0,E6-E7)</f>
        <v/>
      </c>
    </row>
    <row r="9">
      <c r="A9" s="6" t="inlineStr">
        <is>
          <t>Indicative compensation, 1st instance (₹)</t>
        </is>
      </c>
      <c r="B9" s="10">
        <f>ROUND(MAX(B5,B8)*5000,0)</f>
        <v/>
      </c>
      <c r="C9" s="10">
        <f>ROUND(MAX(C5,C8)*5000,0)</f>
        <v/>
      </c>
      <c r="D9" s="10">
        <f>ROUND(MAX(D5,D8)*5000,0)</f>
        <v/>
      </c>
      <c r="E9" s="10">
        <f>ROUND(MAX(E5,E8)*5000,0)</f>
        <v/>
      </c>
    </row>
    <row r="10">
      <c r="A10" s="6" t="inlineStr">
        <is>
          <t>Indicative compensation, 2nd instance (₹)</t>
        </is>
      </c>
      <c r="B10" s="10">
        <f>ROUND(MAX(B5,B8)*10000,0)</f>
        <v/>
      </c>
      <c r="C10" s="10">
        <f>ROUND(MAX(C5,C8)*10000,0)</f>
        <v/>
      </c>
      <c r="D10" s="10">
        <f>ROUND(MAX(D5,D8)*10000,0)</f>
        <v/>
      </c>
      <c r="E10" s="10">
        <f>ROUND(MAX(E5,E8)*10000,0)</f>
        <v/>
      </c>
    </row>
    <row r="11">
      <c r="A11" s="6" t="inlineStr">
        <is>
          <t>Indicative compensation, 3rd instance (₹)</t>
        </is>
      </c>
      <c r="B11" s="10">
        <f>ROUND(MAX(B5,B8)*20000,0)</f>
        <v/>
      </c>
      <c r="C11" s="10">
        <f>ROUND(MAX(C5,C8)*20000,0)</f>
        <v/>
      </c>
      <c r="D11" s="10">
        <f>ROUND(MAX(D5,D8)*20000,0)</f>
        <v/>
      </c>
      <c r="E11" s="10">
        <f>ROUND(MAX(E5,E8)*20000,0)</f>
        <v/>
      </c>
    </row>
    <row r="12">
      <c r="A12" s="6" t="n"/>
      <c r="B12" s="6" t="n"/>
      <c r="C12" s="6" t="n"/>
      <c r="D12" s="6" t="n"/>
      <c r="E12" s="6" t="n"/>
    </row>
    <row r="13" ht="60" customHeight="1">
      <c r="A13" s="2" t="inlineStr">
        <is>
          <t>Indicative only: compensation is levied by CPCB/SPCB on shortfalls in recycling, end-of-life, recycled content and reuse obligations under its guidelines. End-of-life certificates count only up to the maximum end-of-life share. Paying compensation does not remove the obligation.</t>
        </is>
      </c>
      <c r="B13" s="6" t="n"/>
      <c r="C13" s="6" t="n"/>
      <c r="D13" s="6" t="n"/>
      <c r="E13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  <col width="18" customWidth="1" min="3" max="3"/>
    <col width="10" customWidth="1" min="4" max="4"/>
  </cols>
  <sheetData>
    <row r="1" ht="48" customHeight="1">
      <c r="A1" s="4" t="inlineStr">
        <is>
          <t>When</t>
        </is>
      </c>
      <c r="B1" s="4" t="inlineStr">
        <is>
          <t>Action</t>
        </is>
      </c>
      <c r="C1" s="4" t="inlineStr">
        <is>
          <t>Who</t>
        </is>
      </c>
      <c r="D1" s="4" t="inlineStr">
        <is>
          <t>Done?</t>
        </is>
      </c>
    </row>
    <row r="2">
      <c r="A2" s="6" t="inlineStr">
        <is>
          <t>Before first sale</t>
        </is>
      </c>
      <c r="B2" s="6" t="inlineStr">
        <is>
          <t>Register on the CPCB centralised EPR portal (CPCB if in more than two states; else SPCB)</t>
        </is>
      </c>
      <c r="C2" s="6" t="inlineStr">
        <is>
          <t>Compliance</t>
        </is>
      </c>
      <c r="D2" s="5" t="n"/>
    </row>
    <row r="3">
      <c r="A3" s="6" t="inlineStr">
        <is>
          <t>Every quarter</t>
        </is>
      </c>
      <c r="B3" s="6" t="inlineStr">
        <is>
          <t>Update SKU Register; buy or generate certificates in step with sales</t>
        </is>
      </c>
      <c r="C3" s="6" t="inlineStr">
        <is>
          <t>Packaging and compliance</t>
        </is>
      </c>
      <c r="D3" s="5" t="n"/>
    </row>
    <row r="4">
      <c r="A4" s="6" t="inlineStr">
        <is>
          <t>By 30 April</t>
        </is>
      </c>
      <c r="B4" s="6" t="inlineStr">
        <is>
          <t>Plastic waste processors file annual returns (check your processors have filed)</t>
        </is>
      </c>
      <c r="C4" s="6" t="inlineStr">
        <is>
          <t>Processors</t>
        </is>
      </c>
      <c r="D4" s="5" t="n"/>
    </row>
    <row r="5">
      <c r="A5" s="6" t="inlineStr">
        <is>
          <t>By 30 June</t>
        </is>
      </c>
      <c r="B5" s="6" t="inlineStr">
        <is>
          <t>PIBOs file annual returns on the portal for the previous year</t>
        </is>
      </c>
      <c r="C5" s="6" t="inlineStr">
        <is>
          <t>Compliance</t>
        </is>
      </c>
      <c r="D5" s="5" t="n"/>
    </row>
    <row r="6">
      <c r="A6" s="6" t="inlineStr">
        <is>
          <t>Ongoing</t>
        </is>
      </c>
      <c r="B6" s="6" t="inlineStr">
        <is>
          <t>Labelling: registration number on packaging (or optional barcode/QR route under rule 11(1A))</t>
        </is>
      </c>
      <c r="C6" s="6" t="inlineStr">
        <is>
          <t>Packaging</t>
        </is>
      </c>
      <c r="D6" s="5" t="n"/>
    </row>
    <row r="7">
      <c r="A7" s="6" t="inlineStr">
        <is>
          <t>Annually</t>
        </is>
      </c>
      <c r="B7" s="6" t="inlineStr">
        <is>
          <t>Report plastic reclaimed and waste data in BRSR (Principle 2 LI 4-5; Principle 6 EI 9)</t>
        </is>
      </c>
      <c r="C7" s="6" t="inlineStr">
        <is>
          <t>ESG team</t>
        </is>
      </c>
      <c r="D7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2026-09-26T07:03:04Z</dcterms:created>
  <dcterms:modified xmlns:dcterms="http://purl.org/dc/terms/" xmlns:xsi="http://www.w3.org/2001/XMLSchema-instance" xsi:type="dcterms:W3CDTF">2026-09-26T07:03:04Z</dcterms:modified>
</cp:coreProperties>
</file>